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800" windowHeight="12435"/>
  </bookViews>
  <sheets>
    <sheet name="D_21_COALCOMAN" sheetId="1" r:id="rId1"/>
  </sheets>
  <definedNames>
    <definedName name="_xlnm._FilterDatabase" localSheetId="0" hidden="1">D_21_COALCOMAN!$A$13:$AJ$204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3" i="1" l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B208" i="1"/>
  <c r="AA208" i="1"/>
  <c r="Z208" i="1"/>
  <c r="Y208" i="1"/>
  <c r="X208" i="1"/>
  <c r="W208" i="1"/>
  <c r="AC208" i="1"/>
  <c r="AH204" i="1" l="1"/>
  <c r="AD204" i="1"/>
  <c r="AE204" i="1" s="1"/>
  <c r="R204" i="1"/>
  <c r="Q204" i="1"/>
  <c r="AD203" i="1"/>
  <c r="R203" i="1"/>
  <c r="Q203" i="1"/>
  <c r="AD202" i="1"/>
  <c r="R202" i="1"/>
  <c r="Q202" i="1"/>
  <c r="AD201" i="1"/>
  <c r="R201" i="1"/>
  <c r="Q201" i="1"/>
  <c r="AD200" i="1"/>
  <c r="R200" i="1"/>
  <c r="Q200" i="1"/>
  <c r="AD199" i="1"/>
  <c r="R199" i="1"/>
  <c r="Q199" i="1"/>
  <c r="AD198" i="1"/>
  <c r="R198" i="1"/>
  <c r="Q198" i="1"/>
  <c r="AD197" i="1"/>
  <c r="R197" i="1"/>
  <c r="Q197" i="1"/>
  <c r="AD196" i="1"/>
  <c r="R196" i="1"/>
  <c r="Q196" i="1"/>
  <c r="AD195" i="1"/>
  <c r="R195" i="1"/>
  <c r="Q195" i="1"/>
  <c r="AD194" i="1"/>
  <c r="R194" i="1"/>
  <c r="Q194" i="1"/>
  <c r="AD193" i="1"/>
  <c r="R193" i="1"/>
  <c r="Q193" i="1"/>
  <c r="AD192" i="1"/>
  <c r="R192" i="1"/>
  <c r="Q192" i="1"/>
  <c r="AD191" i="1"/>
  <c r="R191" i="1"/>
  <c r="Q191" i="1"/>
  <c r="AD190" i="1"/>
  <c r="R190" i="1"/>
  <c r="Q190" i="1"/>
  <c r="AD189" i="1"/>
  <c r="R189" i="1"/>
  <c r="Q189" i="1"/>
  <c r="AD188" i="1"/>
  <c r="R188" i="1"/>
  <c r="Q188" i="1"/>
  <c r="AD187" i="1"/>
  <c r="R187" i="1"/>
  <c r="Q187" i="1"/>
  <c r="AD186" i="1"/>
  <c r="R186" i="1"/>
  <c r="Q186" i="1"/>
  <c r="AD185" i="1"/>
  <c r="R185" i="1"/>
  <c r="Q185" i="1"/>
  <c r="AD184" i="1"/>
  <c r="R184" i="1"/>
  <c r="Q184" i="1"/>
  <c r="AD183" i="1"/>
  <c r="R183" i="1"/>
  <c r="Q183" i="1"/>
  <c r="AD182" i="1"/>
  <c r="R182" i="1"/>
  <c r="Q182" i="1"/>
  <c r="AD181" i="1"/>
  <c r="R181" i="1"/>
  <c r="Q181" i="1"/>
  <c r="AD180" i="1"/>
  <c r="R180" i="1"/>
  <c r="Q180" i="1"/>
  <c r="AD179" i="1"/>
  <c r="R179" i="1"/>
  <c r="Q179" i="1"/>
  <c r="AD178" i="1"/>
  <c r="R178" i="1"/>
  <c r="Q178" i="1"/>
  <c r="AD177" i="1"/>
  <c r="R177" i="1"/>
  <c r="Q177" i="1"/>
  <c r="AD176" i="1"/>
  <c r="R176" i="1"/>
  <c r="Q176" i="1"/>
  <c r="AD175" i="1"/>
  <c r="R175" i="1"/>
  <c r="Q175" i="1"/>
  <c r="AD174" i="1"/>
  <c r="R174" i="1"/>
  <c r="Q174" i="1"/>
  <c r="AD173" i="1"/>
  <c r="R173" i="1"/>
  <c r="Q173" i="1"/>
  <c r="AD172" i="1"/>
  <c r="R172" i="1"/>
  <c r="Q172" i="1"/>
  <c r="AD171" i="1"/>
  <c r="R171" i="1"/>
  <c r="Q171" i="1"/>
  <c r="AD170" i="1"/>
  <c r="R170" i="1"/>
  <c r="Q170" i="1"/>
  <c r="AD169" i="1"/>
  <c r="R169" i="1"/>
  <c r="Q169" i="1"/>
  <c r="AD168" i="1"/>
  <c r="R168" i="1"/>
  <c r="Q168" i="1"/>
  <c r="AD167" i="1"/>
  <c r="R167" i="1"/>
  <c r="Q167" i="1"/>
  <c r="AD166" i="1"/>
  <c r="R166" i="1"/>
  <c r="Q166" i="1"/>
  <c r="AD165" i="1"/>
  <c r="R165" i="1"/>
  <c r="Q165" i="1"/>
  <c r="AD164" i="1"/>
  <c r="R164" i="1"/>
  <c r="Q164" i="1"/>
  <c r="AD163" i="1"/>
  <c r="R163" i="1"/>
  <c r="Q163" i="1"/>
  <c r="AD162" i="1"/>
  <c r="R162" i="1"/>
  <c r="Q162" i="1"/>
  <c r="AD161" i="1"/>
  <c r="R161" i="1"/>
  <c r="Q161" i="1"/>
  <c r="AD160" i="1"/>
  <c r="R160" i="1"/>
  <c r="Q160" i="1"/>
  <c r="AD159" i="1"/>
  <c r="R159" i="1"/>
  <c r="Q159" i="1"/>
  <c r="AD158" i="1"/>
  <c r="R158" i="1"/>
  <c r="Q158" i="1"/>
  <c r="AD157" i="1"/>
  <c r="R157" i="1"/>
  <c r="Q157" i="1"/>
  <c r="AD156" i="1"/>
  <c r="R156" i="1"/>
  <c r="Q156" i="1"/>
  <c r="AD155" i="1"/>
  <c r="R155" i="1"/>
  <c r="Q155" i="1"/>
  <c r="AD154" i="1"/>
  <c r="R154" i="1"/>
  <c r="Q154" i="1"/>
  <c r="AD153" i="1"/>
  <c r="R153" i="1"/>
  <c r="Q153" i="1"/>
  <c r="AD152" i="1"/>
  <c r="R152" i="1"/>
  <c r="Q152" i="1"/>
  <c r="AD151" i="1"/>
  <c r="R151" i="1"/>
  <c r="Q151" i="1"/>
  <c r="AD150" i="1"/>
  <c r="Q150" i="1"/>
  <c r="AD149" i="1"/>
  <c r="R149" i="1"/>
  <c r="Q149" i="1"/>
  <c r="AD148" i="1"/>
  <c r="R148" i="1"/>
  <c r="Q148" i="1"/>
  <c r="AD147" i="1"/>
  <c r="R147" i="1"/>
  <c r="Q147" i="1"/>
  <c r="AD146" i="1"/>
  <c r="R146" i="1"/>
  <c r="Q146" i="1"/>
  <c r="AD145" i="1"/>
  <c r="R145" i="1"/>
  <c r="Q145" i="1"/>
  <c r="AD144" i="1"/>
  <c r="R144" i="1"/>
  <c r="Q144" i="1"/>
  <c r="AD143" i="1"/>
  <c r="R143" i="1"/>
  <c r="Q143" i="1"/>
  <c r="AD142" i="1"/>
  <c r="R142" i="1"/>
  <c r="Q142" i="1"/>
  <c r="AD141" i="1"/>
  <c r="R141" i="1"/>
  <c r="Q141" i="1"/>
  <c r="AD140" i="1"/>
  <c r="R140" i="1"/>
  <c r="Q140" i="1"/>
  <c r="AD139" i="1"/>
  <c r="R139" i="1"/>
  <c r="Q139" i="1"/>
  <c r="AD138" i="1"/>
  <c r="R138" i="1"/>
  <c r="Q138" i="1"/>
  <c r="AD137" i="1"/>
  <c r="R137" i="1"/>
  <c r="Q137" i="1"/>
  <c r="AD136" i="1"/>
  <c r="R136" i="1"/>
  <c r="Q136" i="1"/>
  <c r="AD135" i="1"/>
  <c r="R135" i="1"/>
  <c r="Q135" i="1"/>
  <c r="AD134" i="1"/>
  <c r="R134" i="1"/>
  <c r="Q134" i="1"/>
  <c r="AD133" i="1"/>
  <c r="R133" i="1"/>
  <c r="Q133" i="1"/>
  <c r="AD132" i="1"/>
  <c r="R132" i="1"/>
  <c r="Q132" i="1"/>
  <c r="AD131" i="1"/>
  <c r="R131" i="1"/>
  <c r="Q131" i="1"/>
  <c r="AD130" i="1"/>
  <c r="R130" i="1"/>
  <c r="Q130" i="1"/>
  <c r="AD129" i="1"/>
  <c r="R129" i="1"/>
  <c r="Q129" i="1"/>
  <c r="AD128" i="1"/>
  <c r="R128" i="1"/>
  <c r="Q128" i="1"/>
  <c r="AD127" i="1"/>
  <c r="R127" i="1"/>
  <c r="Q127" i="1"/>
  <c r="AD126" i="1"/>
  <c r="R126" i="1"/>
  <c r="Q126" i="1"/>
  <c r="AD125" i="1"/>
  <c r="R125" i="1"/>
  <c r="Q125" i="1"/>
  <c r="AD124" i="1"/>
  <c r="R124" i="1"/>
  <c r="Q124" i="1"/>
  <c r="AD123" i="1"/>
  <c r="R123" i="1"/>
  <c r="Q123" i="1"/>
  <c r="AD122" i="1"/>
  <c r="R122" i="1"/>
  <c r="Q122" i="1"/>
  <c r="AD121" i="1"/>
  <c r="R121" i="1"/>
  <c r="Q121" i="1"/>
  <c r="AD120" i="1"/>
  <c r="R120" i="1"/>
  <c r="Q120" i="1"/>
  <c r="AD119" i="1"/>
  <c r="R119" i="1"/>
  <c r="Q119" i="1"/>
  <c r="AD118" i="1"/>
  <c r="R118" i="1"/>
  <c r="Q118" i="1"/>
  <c r="AD117" i="1"/>
  <c r="R117" i="1"/>
  <c r="Q117" i="1"/>
  <c r="AD116" i="1"/>
  <c r="R116" i="1"/>
  <c r="Q116" i="1"/>
  <c r="AD115" i="1"/>
  <c r="R115" i="1"/>
  <c r="Q115" i="1"/>
  <c r="AD114" i="1"/>
  <c r="R114" i="1"/>
  <c r="Q114" i="1"/>
  <c r="AD113" i="1"/>
  <c r="R113" i="1"/>
  <c r="Q113" i="1"/>
  <c r="AD112" i="1"/>
  <c r="R112" i="1"/>
  <c r="Q112" i="1"/>
  <c r="AD111" i="1"/>
  <c r="R111" i="1"/>
  <c r="Q111" i="1"/>
  <c r="AD110" i="1"/>
  <c r="R110" i="1"/>
  <c r="Q110" i="1"/>
  <c r="AD109" i="1"/>
  <c r="R109" i="1"/>
  <c r="Q109" i="1"/>
  <c r="AD108" i="1"/>
  <c r="R108" i="1"/>
  <c r="Q108" i="1"/>
  <c r="AD107" i="1"/>
  <c r="R107" i="1"/>
  <c r="Q107" i="1"/>
  <c r="AD106" i="1"/>
  <c r="R106" i="1"/>
  <c r="Q106" i="1"/>
  <c r="AD105" i="1"/>
  <c r="R105" i="1"/>
  <c r="Q105" i="1"/>
  <c r="AD104" i="1"/>
  <c r="R104" i="1"/>
  <c r="Q104" i="1"/>
  <c r="AD103" i="1"/>
  <c r="R103" i="1"/>
  <c r="Q103" i="1"/>
  <c r="AD102" i="1"/>
  <c r="R102" i="1"/>
  <c r="Q102" i="1"/>
  <c r="AD101" i="1"/>
  <c r="R101" i="1"/>
  <c r="Q101" i="1"/>
  <c r="AD100" i="1"/>
  <c r="R100" i="1"/>
  <c r="Q100" i="1"/>
  <c r="AD99" i="1"/>
  <c r="R99" i="1"/>
  <c r="Q99" i="1"/>
  <c r="AD98" i="1"/>
  <c r="R98" i="1"/>
  <c r="Q98" i="1"/>
  <c r="AD97" i="1"/>
  <c r="R97" i="1"/>
  <c r="Q97" i="1"/>
  <c r="AD96" i="1"/>
  <c r="R96" i="1"/>
  <c r="Q96" i="1"/>
  <c r="AD95" i="1"/>
  <c r="R95" i="1"/>
  <c r="Q95" i="1"/>
  <c r="AD94" i="1"/>
  <c r="R94" i="1"/>
  <c r="Q94" i="1"/>
  <c r="AD93" i="1"/>
  <c r="R93" i="1"/>
  <c r="Q93" i="1"/>
  <c r="AD92" i="1"/>
  <c r="R92" i="1"/>
  <c r="Q92" i="1"/>
  <c r="AD91" i="1"/>
  <c r="R91" i="1"/>
  <c r="Q91" i="1"/>
  <c r="AD90" i="1"/>
  <c r="R90" i="1"/>
  <c r="Q90" i="1"/>
  <c r="AD89" i="1"/>
  <c r="R89" i="1"/>
  <c r="Q89" i="1"/>
  <c r="AD88" i="1"/>
  <c r="R88" i="1"/>
  <c r="Q88" i="1"/>
  <c r="AD87" i="1"/>
  <c r="R87" i="1"/>
  <c r="Q87" i="1"/>
  <c r="AD86" i="1"/>
  <c r="R86" i="1"/>
  <c r="Q86" i="1"/>
  <c r="AD85" i="1"/>
  <c r="R85" i="1"/>
  <c r="Q85" i="1"/>
  <c r="AD84" i="1"/>
  <c r="R84" i="1"/>
  <c r="Q84" i="1"/>
  <c r="AD83" i="1"/>
  <c r="R83" i="1"/>
  <c r="Q83" i="1"/>
  <c r="AD82" i="1"/>
  <c r="R82" i="1"/>
  <c r="Q82" i="1"/>
  <c r="AD81" i="1"/>
  <c r="R81" i="1"/>
  <c r="Q81" i="1"/>
  <c r="AD80" i="1"/>
  <c r="R80" i="1"/>
  <c r="Q80" i="1"/>
  <c r="AD79" i="1"/>
  <c r="R79" i="1"/>
  <c r="Q79" i="1"/>
  <c r="AD78" i="1"/>
  <c r="R78" i="1"/>
  <c r="Q78" i="1"/>
  <c r="AD77" i="1"/>
  <c r="R77" i="1"/>
  <c r="Q77" i="1"/>
  <c r="AD76" i="1"/>
  <c r="R76" i="1"/>
  <c r="Q76" i="1"/>
  <c r="AD75" i="1"/>
  <c r="R75" i="1"/>
  <c r="Q75" i="1"/>
  <c r="AD74" i="1"/>
  <c r="R74" i="1"/>
  <c r="Q74" i="1"/>
  <c r="AD73" i="1"/>
  <c r="R73" i="1"/>
  <c r="Q73" i="1"/>
  <c r="AD72" i="1"/>
  <c r="R72" i="1"/>
  <c r="Q72" i="1"/>
  <c r="AD71" i="1"/>
  <c r="R71" i="1"/>
  <c r="Q71" i="1"/>
  <c r="AD70" i="1"/>
  <c r="R70" i="1"/>
  <c r="Q70" i="1"/>
  <c r="AD69" i="1"/>
  <c r="R69" i="1"/>
  <c r="Q69" i="1"/>
  <c r="AD68" i="1"/>
  <c r="R68" i="1"/>
  <c r="Q68" i="1"/>
  <c r="AD67" i="1"/>
  <c r="R67" i="1"/>
  <c r="Q67" i="1"/>
  <c r="AD66" i="1"/>
  <c r="R66" i="1"/>
  <c r="Q66" i="1"/>
  <c r="AD65" i="1"/>
  <c r="R65" i="1"/>
  <c r="Q65" i="1"/>
  <c r="AD64" i="1"/>
  <c r="R64" i="1"/>
  <c r="Q64" i="1"/>
  <c r="AD63" i="1"/>
  <c r="R63" i="1"/>
  <c r="Q63" i="1"/>
  <c r="AD62" i="1"/>
  <c r="R62" i="1"/>
  <c r="Q62" i="1"/>
  <c r="AD61" i="1"/>
  <c r="R61" i="1"/>
  <c r="Q61" i="1"/>
  <c r="AD60" i="1"/>
  <c r="R60" i="1"/>
  <c r="Q60" i="1"/>
  <c r="AD59" i="1"/>
  <c r="R59" i="1"/>
  <c r="Q59" i="1"/>
  <c r="AD58" i="1"/>
  <c r="R58" i="1"/>
  <c r="Q58" i="1"/>
  <c r="AD57" i="1"/>
  <c r="R57" i="1"/>
  <c r="Q57" i="1"/>
  <c r="AD56" i="1"/>
  <c r="R56" i="1"/>
  <c r="Q56" i="1"/>
  <c r="AD55" i="1"/>
  <c r="R55" i="1"/>
  <c r="Q55" i="1"/>
  <c r="AD54" i="1"/>
  <c r="R54" i="1"/>
  <c r="Q54" i="1"/>
  <c r="AD53" i="1"/>
  <c r="R53" i="1"/>
  <c r="Q53" i="1"/>
  <c r="AD52" i="1"/>
  <c r="R52" i="1"/>
  <c r="Q52" i="1"/>
  <c r="AD51" i="1"/>
  <c r="R51" i="1"/>
  <c r="Q51" i="1"/>
  <c r="AD50" i="1"/>
  <c r="R50" i="1"/>
  <c r="Q50" i="1"/>
  <c r="AD49" i="1"/>
  <c r="R49" i="1"/>
  <c r="Q49" i="1"/>
  <c r="AD48" i="1"/>
  <c r="R48" i="1"/>
  <c r="Q48" i="1"/>
  <c r="AD47" i="1"/>
  <c r="R47" i="1"/>
  <c r="Q47" i="1"/>
  <c r="AD46" i="1"/>
  <c r="R46" i="1"/>
  <c r="Q46" i="1"/>
  <c r="AD45" i="1"/>
  <c r="R45" i="1"/>
  <c r="Q45" i="1"/>
  <c r="AD44" i="1"/>
  <c r="R44" i="1"/>
  <c r="Q44" i="1"/>
  <c r="AD43" i="1"/>
  <c r="R43" i="1"/>
  <c r="Q43" i="1"/>
  <c r="AD42" i="1"/>
  <c r="R42" i="1"/>
  <c r="Q42" i="1"/>
  <c r="AD41" i="1"/>
  <c r="R41" i="1"/>
  <c r="Q41" i="1"/>
  <c r="AD40" i="1"/>
  <c r="R40" i="1"/>
  <c r="Q40" i="1"/>
  <c r="AD39" i="1"/>
  <c r="R39" i="1"/>
  <c r="Q39" i="1"/>
  <c r="AD38" i="1"/>
  <c r="R38" i="1"/>
  <c r="Q38" i="1"/>
  <c r="AD37" i="1"/>
  <c r="R37" i="1"/>
  <c r="Q37" i="1"/>
  <c r="AD36" i="1"/>
  <c r="R36" i="1"/>
  <c r="Q36" i="1"/>
  <c r="AD35" i="1"/>
  <c r="R35" i="1"/>
  <c r="Q35" i="1"/>
  <c r="AD34" i="1"/>
  <c r="R34" i="1"/>
  <c r="Q34" i="1"/>
  <c r="AD33" i="1"/>
  <c r="R33" i="1"/>
  <c r="Q33" i="1"/>
  <c r="AD32" i="1"/>
  <c r="R32" i="1"/>
  <c r="Q32" i="1"/>
  <c r="AD31" i="1"/>
  <c r="R31" i="1"/>
  <c r="Q31" i="1"/>
  <c r="AD30" i="1"/>
  <c r="R30" i="1"/>
  <c r="Q30" i="1"/>
  <c r="AD29" i="1"/>
  <c r="R29" i="1"/>
  <c r="Q29" i="1"/>
  <c r="AD28" i="1"/>
  <c r="R28" i="1"/>
  <c r="Q28" i="1"/>
  <c r="AD27" i="1"/>
  <c r="R27" i="1"/>
  <c r="Q27" i="1"/>
  <c r="AD26" i="1"/>
  <c r="R26" i="1"/>
  <c r="Q26" i="1"/>
  <c r="AD25" i="1"/>
  <c r="R25" i="1"/>
  <c r="Q25" i="1"/>
  <c r="AD24" i="1"/>
  <c r="R24" i="1"/>
  <c r="Q24" i="1"/>
  <c r="AD23" i="1"/>
  <c r="R23" i="1"/>
  <c r="Q23" i="1"/>
  <c r="AD22" i="1"/>
  <c r="R22" i="1"/>
  <c r="Q22" i="1"/>
  <c r="AD21" i="1"/>
  <c r="R21" i="1"/>
  <c r="Q21" i="1"/>
  <c r="AD20" i="1"/>
  <c r="R20" i="1"/>
  <c r="Q20" i="1"/>
  <c r="AD19" i="1"/>
  <c r="R19" i="1"/>
  <c r="Q19" i="1"/>
  <c r="AD18" i="1"/>
  <c r="R18" i="1"/>
  <c r="Q18" i="1"/>
  <c r="AD17" i="1"/>
  <c r="R17" i="1"/>
  <c r="Q17" i="1"/>
  <c r="AD16" i="1"/>
  <c r="R16" i="1"/>
  <c r="Q16" i="1"/>
  <c r="AD15" i="1"/>
  <c r="R15" i="1"/>
  <c r="Q15" i="1"/>
  <c r="AD14" i="1"/>
  <c r="R14" i="1"/>
  <c r="Q14" i="1"/>
  <c r="AG208" i="1"/>
  <c r="AF208" i="1"/>
  <c r="V208" i="1"/>
  <c r="U208" i="1"/>
  <c r="T208" i="1"/>
  <c r="S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C208" i="1"/>
  <c r="AJ15" i="1" s="1"/>
  <c r="Q208" i="1" l="1"/>
  <c r="R208" i="1"/>
  <c r="AH208" i="1"/>
  <c r="AD208" i="1"/>
  <c r="AI208" i="1" l="1"/>
  <c r="AJ14" i="1"/>
  <c r="AJ16" i="1" s="1"/>
  <c r="AJ17" i="1" s="1"/>
  <c r="AJ18" i="1" s="1"/>
  <c r="A10" i="1" s="1"/>
  <c r="AE208" i="1"/>
  <c r="A9" i="1" l="1"/>
</calcChain>
</file>

<file path=xl/sharedStrings.xml><?xml version="1.0" encoding="utf-8"?>
<sst xmlns="http://schemas.openxmlformats.org/spreadsheetml/2006/main" count="404" uniqueCount="37">
  <si>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</si>
  <si>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</si>
  <si>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</si>
  <si>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</si>
  <si>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</si>
  <si>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</si>
  <si>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</si>
  <si>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</si>
  <si>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</si>
  <si>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</si>
  <si>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</si>
  <si>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</si>
  <si>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</si>
  <si>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TOTAL</t>
  </si>
  <si>
    <t>VOTOS EN CANDIDATURA COMUN 2</t>
  </si>
  <si>
    <t>COALICION PRI - PVEM</t>
  </si>
  <si>
    <t>SUMA DE VOTOS PRI MAS COALICION         PRI-PVEM</t>
  </si>
  <si>
    <t>SUMA DE VOTOS PVEM MAS COALICION           PRI-PVEM</t>
  </si>
  <si>
    <t>DIPUTADOS</t>
  </si>
  <si>
    <t>VOTACION EMITIDA</t>
  </si>
  <si>
    <t>CÓMPUTO DISTRITAL</t>
  </si>
  <si>
    <t>AGUILILLA</t>
  </si>
  <si>
    <t>BÁSICA</t>
  </si>
  <si>
    <t>CONTIGUA 1</t>
  </si>
  <si>
    <t>CONTIGUA 2</t>
  </si>
  <si>
    <t>AQUILA</t>
  </si>
  <si>
    <t>EXTRAORDINARIA 1</t>
  </si>
  <si>
    <t>EXTRAORDINARIA 1 CONTIGUA 1</t>
  </si>
  <si>
    <t>BUENAVISTA</t>
  </si>
  <si>
    <t>CONTIGUA 3</t>
  </si>
  <si>
    <t>CONTIGUA 4</t>
  </si>
  <si>
    <t>COAHUAYANA</t>
  </si>
  <si>
    <t>COALCOMAN DE VAZQUEZ PALLARES</t>
  </si>
  <si>
    <t>ESPECIAL 1</t>
  </si>
  <si>
    <t>CHINICUILA</t>
  </si>
  <si>
    <t>TEPALCATEPEC</t>
  </si>
  <si>
    <t>Distrito: 21 Coalcomán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</si>
</sst>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5" xfId="1" applyNumberFormat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left" wrapText="1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20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0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4" xfId="1" applyFont="1" applyFill="1" applyBorder="1" applyAlignment="1">
      <alignment horizontal="center" vertical="center" wrapText="1"/>
    </xf>
    <xf numFmtId="0" fontId="8" fillId="8" borderId="24" xfId="1" applyFont="1" applyFill="1" applyBorder="1" applyAlignment="1">
      <alignment horizontal="left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0" fontId="6" fillId="6" borderId="17" xfId="1" applyFont="1" applyFill="1" applyBorder="1" applyAlignment="1">
      <alignment horizontal="right" wrapText="1"/>
    </xf>
    <xf numFmtId="0" fontId="6" fillId="0" borderId="20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3" fontId="6" fillId="0" borderId="10" xfId="1" applyNumberFormat="1" applyFont="1" applyFill="1" applyBorder="1" applyAlignment="1" applyProtection="1">
      <alignment wrapText="1"/>
      <protection locked="0"/>
    </xf>
    <xf numFmtId="3" fontId="6" fillId="0" borderId="11" xfId="1" applyNumberFormat="1" applyFont="1" applyFill="1" applyBorder="1" applyAlignment="1" applyProtection="1">
      <alignment wrapText="1"/>
      <protection locked="0"/>
    </xf>
    <xf numFmtId="3" fontId="6" fillId="0" borderId="12" xfId="1" applyNumberFormat="1" applyFont="1" applyFill="1" applyBorder="1" applyAlignment="1" applyProtection="1">
      <alignment wrapText="1"/>
      <protection locked="0"/>
    </xf>
    <xf numFmtId="3" fontId="6" fillId="6" borderId="16" xfId="1" applyNumberFormat="1" applyFont="1" applyFill="1" applyBorder="1" applyAlignment="1" applyProtection="1">
      <alignment wrapText="1"/>
      <protection locked="0"/>
    </xf>
    <xf numFmtId="3" fontId="6" fillId="6" borderId="15" xfId="1" applyNumberFormat="1" applyFont="1" applyFill="1" applyBorder="1" applyAlignment="1" applyProtection="1">
      <alignment wrapText="1"/>
      <protection locked="0"/>
    </xf>
    <xf numFmtId="3" fontId="6" fillId="6" borderId="17" xfId="1" applyNumberFormat="1" applyFont="1" applyFill="1" applyBorder="1" applyAlignment="1" applyProtection="1">
      <alignment wrapText="1"/>
      <protection locked="0"/>
    </xf>
    <xf numFmtId="3" fontId="6" fillId="0" borderId="21" xfId="1" applyNumberFormat="1" applyFont="1" applyFill="1" applyBorder="1" applyAlignment="1" applyProtection="1">
      <alignment wrapText="1"/>
      <protection locked="0"/>
    </xf>
    <xf numFmtId="3" fontId="6" fillId="0" borderId="1" xfId="1" applyNumberFormat="1" applyFont="1" applyFill="1" applyBorder="1" applyAlignment="1" applyProtection="1">
      <alignment wrapText="1"/>
      <protection locked="0"/>
    </xf>
    <xf numFmtId="3" fontId="6" fillId="0" borderId="20" xfId="1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581025</xdr:colOff>
      <xdr:row>0</xdr:row>
      <xdr:rowOff>0</xdr:rowOff>
    </xdr:from>
    <xdr:to>
      <xdr:col>34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52275</xdr:rowOff>
    </xdr:from>
    <xdr:to>
      <xdr:col>18</xdr:col>
      <xdr:colOff>499950</xdr:colOff>
      <xdr:row>12</xdr:row>
      <xdr:rowOff>528525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12</xdr:row>
      <xdr:rowOff>53557</xdr:rowOff>
    </xdr:from>
    <xdr:to>
      <xdr:col>18</xdr:col>
      <xdr:colOff>961875</xdr:colOff>
      <xdr:row>12</xdr:row>
      <xdr:rowOff>511024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3955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19</xdr:col>
      <xdr:colOff>457200</xdr:colOff>
      <xdr:row>12</xdr:row>
      <xdr:rowOff>38100</xdr:rowOff>
    </xdr:from>
    <xdr:to>
      <xdr:col>19</xdr:col>
      <xdr:colOff>962025</xdr:colOff>
      <xdr:row>12</xdr:row>
      <xdr:rowOff>542925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42750</xdr:rowOff>
    </xdr:from>
    <xdr:to>
      <xdr:col>19</xdr:col>
      <xdr:colOff>490425</xdr:colOff>
      <xdr:row>12</xdr:row>
      <xdr:rowOff>519000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5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504825</xdr:colOff>
      <xdr:row>12</xdr:row>
      <xdr:rowOff>66675</xdr:rowOff>
    </xdr:from>
    <xdr:to>
      <xdr:col>20</xdr:col>
      <xdr:colOff>954825</xdr:colOff>
      <xdr:row>12</xdr:row>
      <xdr:rowOff>516675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0775" y="23526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14175</xdr:colOff>
      <xdr:row>12</xdr:row>
      <xdr:rowOff>61800</xdr:rowOff>
    </xdr:from>
    <xdr:to>
      <xdr:col>20</xdr:col>
      <xdr:colOff>490425</xdr:colOff>
      <xdr:row>12</xdr:row>
      <xdr:rowOff>538050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478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12</xdr:row>
      <xdr:rowOff>28575</xdr:rowOff>
    </xdr:from>
    <xdr:to>
      <xdr:col>21</xdr:col>
      <xdr:colOff>971550</xdr:colOff>
      <xdr:row>12</xdr:row>
      <xdr:rowOff>533400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0" y="231457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</xdr:colOff>
      <xdr:row>12</xdr:row>
      <xdr:rowOff>34507</xdr:rowOff>
    </xdr:from>
    <xdr:to>
      <xdr:col>21</xdr:col>
      <xdr:colOff>466575</xdr:colOff>
      <xdr:row>12</xdr:row>
      <xdr:rowOff>491974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952500</xdr:colOff>
      <xdr:row>12</xdr:row>
      <xdr:rowOff>19050</xdr:rowOff>
    </xdr:from>
    <xdr:to>
      <xdr:col>24</xdr:col>
      <xdr:colOff>1457325</xdr:colOff>
      <xdr:row>12</xdr:row>
      <xdr:rowOff>523875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0505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24</xdr:col>
      <xdr:colOff>23700</xdr:colOff>
      <xdr:row>12</xdr:row>
      <xdr:rowOff>42750</xdr:rowOff>
    </xdr:from>
    <xdr:to>
      <xdr:col>24</xdr:col>
      <xdr:colOff>499950</xdr:colOff>
      <xdr:row>12</xdr:row>
      <xdr:rowOff>519000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18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24</xdr:col>
      <xdr:colOff>504825</xdr:colOff>
      <xdr:row>12</xdr:row>
      <xdr:rowOff>34507</xdr:rowOff>
    </xdr:from>
    <xdr:to>
      <xdr:col>24</xdr:col>
      <xdr:colOff>942825</xdr:colOff>
      <xdr:row>12</xdr:row>
      <xdr:rowOff>491974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2925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25</xdr:col>
      <xdr:colOff>23700</xdr:colOff>
      <xdr:row>12</xdr:row>
      <xdr:rowOff>42750</xdr:rowOff>
    </xdr:from>
    <xdr:to>
      <xdr:col>25</xdr:col>
      <xdr:colOff>499950</xdr:colOff>
      <xdr:row>12</xdr:row>
      <xdr:rowOff>519000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865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25</xdr:col>
      <xdr:colOff>504825</xdr:colOff>
      <xdr:row>12</xdr:row>
      <xdr:rowOff>34507</xdr:rowOff>
    </xdr:from>
    <xdr:to>
      <xdr:col>25</xdr:col>
      <xdr:colOff>942825</xdr:colOff>
      <xdr:row>12</xdr:row>
      <xdr:rowOff>491974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25</xdr:col>
      <xdr:colOff>971550</xdr:colOff>
      <xdr:row>12</xdr:row>
      <xdr:rowOff>47625</xdr:rowOff>
    </xdr:from>
    <xdr:to>
      <xdr:col>25</xdr:col>
      <xdr:colOff>1421550</xdr:colOff>
      <xdr:row>12</xdr:row>
      <xdr:rowOff>497625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0" y="233362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457200</xdr:colOff>
      <xdr:row>12</xdr:row>
      <xdr:rowOff>38100</xdr:rowOff>
    </xdr:from>
    <xdr:to>
      <xdr:col>26</xdr:col>
      <xdr:colOff>962025</xdr:colOff>
      <xdr:row>12</xdr:row>
      <xdr:rowOff>542925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26</xdr:col>
      <xdr:colOff>14175</xdr:colOff>
      <xdr:row>12</xdr:row>
      <xdr:rowOff>42750</xdr:rowOff>
    </xdr:from>
    <xdr:to>
      <xdr:col>26</xdr:col>
      <xdr:colOff>490425</xdr:colOff>
      <xdr:row>12</xdr:row>
      <xdr:rowOff>519000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59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26</xdr:col>
      <xdr:colOff>971550</xdr:colOff>
      <xdr:row>12</xdr:row>
      <xdr:rowOff>66675</xdr:rowOff>
    </xdr:from>
    <xdr:to>
      <xdr:col>26</xdr:col>
      <xdr:colOff>1421550</xdr:colOff>
      <xdr:row>12</xdr:row>
      <xdr:rowOff>516675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3350" y="23526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19050</xdr:colOff>
      <xdr:row>12</xdr:row>
      <xdr:rowOff>34507</xdr:rowOff>
    </xdr:from>
    <xdr:to>
      <xdr:col>27</xdr:col>
      <xdr:colOff>457050</xdr:colOff>
      <xdr:row>12</xdr:row>
      <xdr:rowOff>491974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27</xdr:col>
      <xdr:colOff>457200</xdr:colOff>
      <xdr:row>12</xdr:row>
      <xdr:rowOff>28575</xdr:rowOff>
    </xdr:from>
    <xdr:to>
      <xdr:col>27</xdr:col>
      <xdr:colOff>962025</xdr:colOff>
      <xdr:row>12</xdr:row>
      <xdr:rowOff>533400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5850" y="231457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27</xdr:col>
      <xdr:colOff>971550</xdr:colOff>
      <xdr:row>12</xdr:row>
      <xdr:rowOff>57150</xdr:rowOff>
    </xdr:from>
    <xdr:to>
      <xdr:col>27</xdr:col>
      <xdr:colOff>1421550</xdr:colOff>
      <xdr:row>12</xdr:row>
      <xdr:rowOff>507150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0200" y="234315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962025</xdr:colOff>
      <xdr:row>12</xdr:row>
      <xdr:rowOff>9525</xdr:rowOff>
    </xdr:from>
    <xdr:to>
      <xdr:col>28</xdr:col>
      <xdr:colOff>1466850</xdr:colOff>
      <xdr:row>12</xdr:row>
      <xdr:rowOff>514350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75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28</xdr:col>
      <xdr:colOff>33225</xdr:colOff>
      <xdr:row>12</xdr:row>
      <xdr:rowOff>33225</xdr:rowOff>
    </xdr:from>
    <xdr:to>
      <xdr:col>28</xdr:col>
      <xdr:colOff>509475</xdr:colOff>
      <xdr:row>12</xdr:row>
      <xdr:rowOff>509475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8725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514350</xdr:colOff>
      <xdr:row>12</xdr:row>
      <xdr:rowOff>24982</xdr:rowOff>
    </xdr:from>
    <xdr:to>
      <xdr:col>28</xdr:col>
      <xdr:colOff>952350</xdr:colOff>
      <xdr:row>12</xdr:row>
      <xdr:rowOff>482449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98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28</xdr:col>
      <xdr:colOff>1495425</xdr:colOff>
      <xdr:row>12</xdr:row>
      <xdr:rowOff>38100</xdr:rowOff>
    </xdr:from>
    <xdr:to>
      <xdr:col>28</xdr:col>
      <xdr:colOff>1945425</xdr:colOff>
      <xdr:row>12</xdr:row>
      <xdr:rowOff>488100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0925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</xdr:colOff>
      <xdr:row>12</xdr:row>
      <xdr:rowOff>34507</xdr:rowOff>
    </xdr:from>
    <xdr:to>
      <xdr:col>22</xdr:col>
      <xdr:colOff>457050</xdr:colOff>
      <xdr:row>12</xdr:row>
      <xdr:rowOff>491974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15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22</xdr:col>
      <xdr:colOff>485775</xdr:colOff>
      <xdr:row>12</xdr:row>
      <xdr:rowOff>38100</xdr:rowOff>
    </xdr:from>
    <xdr:to>
      <xdr:col>22</xdr:col>
      <xdr:colOff>935775</xdr:colOff>
      <xdr:row>12</xdr:row>
      <xdr:rowOff>488100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5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12</xdr:row>
      <xdr:rowOff>38100</xdr:rowOff>
    </xdr:from>
    <xdr:to>
      <xdr:col>23</xdr:col>
      <xdr:colOff>514350</xdr:colOff>
      <xdr:row>12</xdr:row>
      <xdr:rowOff>542925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87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23</xdr:col>
      <xdr:colOff>514350</xdr:colOff>
      <xdr:row>12</xdr:row>
      <xdr:rowOff>57150</xdr:rowOff>
    </xdr:from>
    <xdr:to>
      <xdr:col>23</xdr:col>
      <xdr:colOff>964350</xdr:colOff>
      <xdr:row>12</xdr:row>
      <xdr:rowOff>507150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3525" y="2343150"/>
          <a:ext cx="450000" cy="45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8"/>
  <sheetViews>
    <sheetView tabSelected="1" workbookViewId="0">
      <pane xSplit="5" ySplit="13" topLeftCell="F201" activePane="bottomRight" state="frozen"/>
      <selection pane="topRight" activeCell="F1" sqref="F1"/>
      <selection pane="bottomLeft" activeCell="A13" sqref="A13"/>
      <selection pane="bottomRight" activeCell="D1" sqref="D1"/>
    </sheetView>
  </sheetViews>
  <sheetFormatPr baseColWidth="10" defaultRowHeight="15" customHeight="1" x14ac:dyDescent="0.25"/>
  <cols>
    <col min="1" max="1" width="5.140625" bestFit="1" customWidth="1"/>
    <col min="2" max="2" width="10.140625" style="5" bestFit="1" customWidth="1"/>
    <col min="3" max="3" width="6.5703125" style="5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4" width="14.7109375" customWidth="1"/>
    <col min="25" max="28" width="22" customWidth="1"/>
    <col min="29" max="29" width="29.5703125" customWidth="1"/>
    <col min="30" max="30" width="11.7109375" bestFit="1" customWidth="1"/>
    <col min="31" max="31" width="11.85546875" bestFit="1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66" t="s">
        <v>20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6" ht="15" customHeight="1" x14ac:dyDescent="0.25">
      <c r="B6" s="1"/>
      <c r="C6" s="1"/>
      <c r="D6" s="1"/>
      <c r="E6" s="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6" ht="15" customHeight="1" x14ac:dyDescent="0.25">
      <c r="B7" s="1"/>
      <c r="C7" s="1"/>
      <c r="D7" s="1"/>
      <c r="E7" s="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6" ht="15" customHeight="1" x14ac:dyDescent="0.3">
      <c r="A8" s="67" t="s">
        <v>36</v>
      </c>
      <c r="B8" s="67"/>
      <c r="C8" s="67"/>
      <c r="D8" s="67"/>
      <c r="F8" s="68" t="s">
        <v>18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pans="1:36" ht="15" customHeight="1" x14ac:dyDescent="0.3">
      <c r="A9" s="62" t="str">
        <f>CONCATENATE("Casillas computadas: ",AJ16," de ",AJ15)</f>
        <v>Casillas computadas: 175 de 191</v>
      </c>
      <c r="B9" s="65"/>
      <c r="C9" s="65"/>
      <c r="D9" s="65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6" ht="15" customHeight="1" x14ac:dyDescent="0.3">
      <c r="A10" s="63" t="str">
        <f>CONCATENATE("Porcentaje de avance de captura: ",AJ18,"%")</f>
        <v>Porcentaje de avance de captura: 91.62%</v>
      </c>
      <c r="B10" s="3"/>
      <c r="C10" s="3"/>
      <c r="D10" s="4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</row>
    <row r="11" spans="1:36" ht="15" customHeight="1" thickBot="1" x14ac:dyDescent="0.3">
      <c r="F11" s="2"/>
      <c r="G11" s="2"/>
      <c r="H11" s="2"/>
      <c r="I11" s="2"/>
      <c r="J11" s="2"/>
      <c r="K11" s="2"/>
    </row>
    <row r="12" spans="1:36" ht="15" customHeight="1" thickBot="1" x14ac:dyDescent="0.3">
      <c r="A12" s="69" t="s">
        <v>0</v>
      </c>
      <c r="B12" s="70"/>
      <c r="C12" s="70"/>
      <c r="D12" s="70"/>
      <c r="E12" s="71"/>
      <c r="F12" s="72" t="s">
        <v>1</v>
      </c>
      <c r="G12" s="73"/>
      <c r="H12" s="73"/>
      <c r="I12" s="73"/>
      <c r="J12" s="73"/>
      <c r="K12" s="73"/>
      <c r="L12" s="73"/>
      <c r="M12" s="73"/>
      <c r="N12" s="73"/>
      <c r="O12" s="74"/>
      <c r="P12" s="75" t="s">
        <v>15</v>
      </c>
      <c r="Q12" s="76"/>
      <c r="R12" s="77"/>
      <c r="S12" s="78" t="s">
        <v>14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75" t="s">
        <v>2</v>
      </c>
      <c r="AG12" s="76"/>
      <c r="AH12" s="76"/>
      <c r="AI12" s="77"/>
    </row>
    <row r="13" spans="1:36" s="12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16</v>
      </c>
      <c r="R13" s="9" t="s">
        <v>17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 t="s">
        <v>8</v>
      </c>
      <c r="AE13" s="11" t="s">
        <v>9</v>
      </c>
      <c r="AF13" s="8" t="s">
        <v>10</v>
      </c>
      <c r="AG13" s="8" t="s">
        <v>11</v>
      </c>
      <c r="AH13" s="9" t="s">
        <v>12</v>
      </c>
      <c r="AI13" s="8" t="s">
        <v>19</v>
      </c>
    </row>
    <row r="14" spans="1:36" ht="15" customHeight="1" x14ac:dyDescent="0.25">
      <c r="A14" s="58">
        <v>1</v>
      </c>
      <c r="B14" s="55" t="s">
        <v>21</v>
      </c>
      <c r="C14" s="56">
        <v>11</v>
      </c>
      <c r="D14" s="57" t="s">
        <v>22</v>
      </c>
      <c r="E14" s="58">
        <v>727</v>
      </c>
      <c r="F14" s="81">
        <v>23</v>
      </c>
      <c r="G14" s="82">
        <v>139</v>
      </c>
      <c r="H14" s="82">
        <v>171</v>
      </c>
      <c r="I14" s="82">
        <v>4</v>
      </c>
      <c r="J14" s="82">
        <v>12</v>
      </c>
      <c r="K14" s="82"/>
      <c r="L14" s="82">
        <v>0</v>
      </c>
      <c r="M14" s="82">
        <v>14</v>
      </c>
      <c r="N14" s="82">
        <v>0</v>
      </c>
      <c r="O14" s="83">
        <v>0</v>
      </c>
      <c r="P14" s="81">
        <v>2</v>
      </c>
      <c r="Q14" s="16">
        <f>(P14/2)+G14</f>
        <v>140</v>
      </c>
      <c r="R14" s="18">
        <f>(P14/2)+J14</f>
        <v>13</v>
      </c>
      <c r="S14" s="18">
        <v>5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f t="shared" ref="AD14:AD77" si="0">SUM(S14:AC14)</f>
        <v>5</v>
      </c>
      <c r="AE14" s="18">
        <f t="shared" ref="AE14:AE77" si="1">AD14+H14+I14+N14+O14</f>
        <v>180</v>
      </c>
      <c r="AF14" s="15">
        <v>0</v>
      </c>
      <c r="AG14" s="16">
        <v>12</v>
      </c>
      <c r="AH14" s="19">
        <f t="shared" ref="AH14:AH77" si="2">SUM(F14:O14)+P14</f>
        <v>365</v>
      </c>
      <c r="AI14" s="20">
        <f>AD14+AF14+AG14+AH14</f>
        <v>382</v>
      </c>
      <c r="AJ14">
        <f>COUNTIF(AI14:AI204,0)</f>
        <v>16</v>
      </c>
    </row>
    <row r="15" spans="1:36" ht="15" customHeight="1" x14ac:dyDescent="0.25">
      <c r="A15" s="59">
        <v>2</v>
      </c>
      <c r="B15" s="21" t="s">
        <v>21</v>
      </c>
      <c r="C15" s="22">
        <v>11</v>
      </c>
      <c r="D15" s="23" t="s">
        <v>23</v>
      </c>
      <c r="E15" s="59">
        <v>727</v>
      </c>
      <c r="F15" s="84">
        <v>22</v>
      </c>
      <c r="G15" s="85">
        <v>172</v>
      </c>
      <c r="H15" s="85">
        <v>170</v>
      </c>
      <c r="I15" s="85">
        <v>0</v>
      </c>
      <c r="J15" s="85">
        <v>0</v>
      </c>
      <c r="K15" s="85"/>
      <c r="L15" s="85">
        <v>0</v>
      </c>
      <c r="M15" s="85">
        <v>11</v>
      </c>
      <c r="N15" s="85">
        <v>5</v>
      </c>
      <c r="O15" s="86">
        <v>3</v>
      </c>
      <c r="P15" s="84">
        <v>0</v>
      </c>
      <c r="Q15" s="25">
        <f t="shared" ref="Q15:Q78" si="3">(P15/2)+G15</f>
        <v>172</v>
      </c>
      <c r="R15" s="26">
        <f t="shared" ref="R15:R78" si="4">(P15/2)+J15</f>
        <v>0</v>
      </c>
      <c r="S15" s="27">
        <v>0</v>
      </c>
      <c r="T15" s="27">
        <v>0</v>
      </c>
      <c r="U15" s="27">
        <v>0</v>
      </c>
      <c r="V15" s="27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f t="shared" si="0"/>
        <v>0</v>
      </c>
      <c r="AE15" s="28">
        <f t="shared" si="1"/>
        <v>178</v>
      </c>
      <c r="AF15" s="24">
        <v>0</v>
      </c>
      <c r="AG15" s="25">
        <v>18</v>
      </c>
      <c r="AH15" s="29">
        <f t="shared" si="2"/>
        <v>383</v>
      </c>
      <c r="AI15" s="30">
        <f t="shared" ref="AI15:AI78" si="5">AD15+AF15+AG15+AH15</f>
        <v>401</v>
      </c>
      <c r="AJ15">
        <f>C208</f>
        <v>191</v>
      </c>
    </row>
    <row r="16" spans="1:36" ht="15" customHeight="1" x14ac:dyDescent="0.25">
      <c r="A16" s="60">
        <v>3</v>
      </c>
      <c r="B16" s="31" t="s">
        <v>21</v>
      </c>
      <c r="C16" s="13">
        <v>11</v>
      </c>
      <c r="D16" s="14" t="s">
        <v>24</v>
      </c>
      <c r="E16" s="60">
        <v>726</v>
      </c>
      <c r="F16" s="87">
        <v>20</v>
      </c>
      <c r="G16" s="88">
        <v>161</v>
      </c>
      <c r="H16" s="88">
        <v>191</v>
      </c>
      <c r="I16" s="88">
        <v>2</v>
      </c>
      <c r="J16" s="88">
        <v>6</v>
      </c>
      <c r="K16" s="88"/>
      <c r="L16" s="88">
        <v>1</v>
      </c>
      <c r="M16" s="88">
        <v>7</v>
      </c>
      <c r="N16" s="88">
        <v>0</v>
      </c>
      <c r="O16" s="89">
        <v>0</v>
      </c>
      <c r="P16" s="87">
        <v>1</v>
      </c>
      <c r="Q16" s="17">
        <f t="shared" si="3"/>
        <v>161.5</v>
      </c>
      <c r="R16" s="33">
        <f t="shared" si="4"/>
        <v>6.5</v>
      </c>
      <c r="S16" s="35">
        <v>0</v>
      </c>
      <c r="T16" s="35">
        <v>0</v>
      </c>
      <c r="U16" s="35">
        <v>0</v>
      </c>
      <c r="V16" s="35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f t="shared" si="0"/>
        <v>0</v>
      </c>
      <c r="AE16" s="36">
        <f t="shared" si="1"/>
        <v>193</v>
      </c>
      <c r="AF16" s="32">
        <v>0</v>
      </c>
      <c r="AG16" s="17">
        <v>22</v>
      </c>
      <c r="AH16" s="34">
        <f t="shared" si="2"/>
        <v>389</v>
      </c>
      <c r="AI16" s="37">
        <f t="shared" si="5"/>
        <v>411</v>
      </c>
      <c r="AJ16">
        <f>AJ15-AJ14</f>
        <v>175</v>
      </c>
    </row>
    <row r="17" spans="1:36" ht="15" customHeight="1" x14ac:dyDescent="0.25">
      <c r="A17" s="59">
        <v>4</v>
      </c>
      <c r="B17" s="21" t="s">
        <v>21</v>
      </c>
      <c r="C17" s="22">
        <v>12</v>
      </c>
      <c r="D17" s="23" t="s">
        <v>22</v>
      </c>
      <c r="E17" s="59">
        <v>699</v>
      </c>
      <c r="F17" s="84">
        <v>11</v>
      </c>
      <c r="G17" s="85">
        <v>100</v>
      </c>
      <c r="H17" s="85">
        <v>232</v>
      </c>
      <c r="I17" s="85">
        <v>0</v>
      </c>
      <c r="J17" s="85">
        <v>0</v>
      </c>
      <c r="K17" s="85"/>
      <c r="L17" s="85">
        <v>0</v>
      </c>
      <c r="M17" s="85">
        <v>11</v>
      </c>
      <c r="N17" s="85">
        <v>0</v>
      </c>
      <c r="O17" s="86">
        <v>0</v>
      </c>
      <c r="P17" s="84">
        <v>0</v>
      </c>
      <c r="Q17" s="25">
        <f t="shared" si="3"/>
        <v>100</v>
      </c>
      <c r="R17" s="26">
        <f t="shared" si="4"/>
        <v>0</v>
      </c>
      <c r="S17" s="27">
        <v>0</v>
      </c>
      <c r="T17" s="27">
        <v>0</v>
      </c>
      <c r="U17" s="27">
        <v>0</v>
      </c>
      <c r="V17" s="27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f t="shared" si="0"/>
        <v>0</v>
      </c>
      <c r="AE17" s="28">
        <f t="shared" si="1"/>
        <v>232</v>
      </c>
      <c r="AF17" s="24">
        <v>2</v>
      </c>
      <c r="AG17" s="25">
        <v>12</v>
      </c>
      <c r="AH17" s="29">
        <f t="shared" si="2"/>
        <v>354</v>
      </c>
      <c r="AI17" s="30">
        <f t="shared" si="5"/>
        <v>368</v>
      </c>
      <c r="AJ17" s="61">
        <f>AJ16*100/AJ15</f>
        <v>91.623036649214654</v>
      </c>
    </row>
    <row r="18" spans="1:36" ht="15" customHeight="1" x14ac:dyDescent="0.25">
      <c r="A18" s="60">
        <v>5</v>
      </c>
      <c r="B18" s="31" t="s">
        <v>21</v>
      </c>
      <c r="C18" s="13">
        <v>12</v>
      </c>
      <c r="D18" s="14" t="s">
        <v>23</v>
      </c>
      <c r="E18" s="60">
        <v>699</v>
      </c>
      <c r="F18" s="87">
        <v>17</v>
      </c>
      <c r="G18" s="88">
        <v>112</v>
      </c>
      <c r="H18" s="88">
        <v>226</v>
      </c>
      <c r="I18" s="88">
        <v>6</v>
      </c>
      <c r="J18" s="88">
        <v>6</v>
      </c>
      <c r="K18" s="88"/>
      <c r="L18" s="88">
        <v>3</v>
      </c>
      <c r="M18" s="88">
        <v>4</v>
      </c>
      <c r="N18" s="88">
        <v>2</v>
      </c>
      <c r="O18" s="89">
        <v>1</v>
      </c>
      <c r="P18" s="87">
        <v>2</v>
      </c>
      <c r="Q18" s="17">
        <f t="shared" si="3"/>
        <v>113</v>
      </c>
      <c r="R18" s="33">
        <f t="shared" si="4"/>
        <v>7</v>
      </c>
      <c r="S18" s="35">
        <v>0</v>
      </c>
      <c r="T18" s="35">
        <v>0</v>
      </c>
      <c r="U18" s="35">
        <v>0</v>
      </c>
      <c r="V18" s="35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f t="shared" si="0"/>
        <v>0</v>
      </c>
      <c r="AE18" s="36">
        <f t="shared" si="1"/>
        <v>235</v>
      </c>
      <c r="AF18" s="32">
        <v>0</v>
      </c>
      <c r="AG18" s="17">
        <v>0</v>
      </c>
      <c r="AH18" s="34">
        <f t="shared" si="2"/>
        <v>379</v>
      </c>
      <c r="AI18" s="37">
        <f t="shared" si="5"/>
        <v>379</v>
      </c>
      <c r="AJ18" s="64" t="str">
        <f>TEXT(AJ17,"0.00")</f>
        <v>91.62</v>
      </c>
    </row>
    <row r="19" spans="1:36" ht="15" customHeight="1" x14ac:dyDescent="0.25">
      <c r="A19" s="59">
        <v>6</v>
      </c>
      <c r="B19" s="21" t="s">
        <v>21</v>
      </c>
      <c r="C19" s="22">
        <v>13</v>
      </c>
      <c r="D19" s="23" t="s">
        <v>22</v>
      </c>
      <c r="E19" s="59">
        <v>672</v>
      </c>
      <c r="F19" s="84">
        <v>19</v>
      </c>
      <c r="G19" s="85">
        <v>159</v>
      </c>
      <c r="H19" s="85">
        <v>145</v>
      </c>
      <c r="I19" s="85">
        <v>4</v>
      </c>
      <c r="J19" s="85">
        <v>7</v>
      </c>
      <c r="K19" s="85"/>
      <c r="L19" s="85">
        <v>1</v>
      </c>
      <c r="M19" s="85">
        <v>11</v>
      </c>
      <c r="N19" s="85">
        <v>0</v>
      </c>
      <c r="O19" s="86">
        <v>3</v>
      </c>
      <c r="P19" s="84">
        <v>0</v>
      </c>
      <c r="Q19" s="25">
        <f t="shared" si="3"/>
        <v>159</v>
      </c>
      <c r="R19" s="26">
        <f t="shared" si="4"/>
        <v>7</v>
      </c>
      <c r="S19" s="27">
        <v>4</v>
      </c>
      <c r="T19" s="27">
        <v>0</v>
      </c>
      <c r="U19" s="27">
        <v>0</v>
      </c>
      <c r="V19" s="27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f t="shared" si="0"/>
        <v>4</v>
      </c>
      <c r="AE19" s="28">
        <f t="shared" si="1"/>
        <v>156</v>
      </c>
      <c r="AF19" s="24">
        <v>0</v>
      </c>
      <c r="AG19" s="25">
        <v>19</v>
      </c>
      <c r="AH19" s="29">
        <f t="shared" si="2"/>
        <v>349</v>
      </c>
      <c r="AI19" s="30">
        <f t="shared" si="5"/>
        <v>372</v>
      </c>
    </row>
    <row r="20" spans="1:36" ht="15" customHeight="1" x14ac:dyDescent="0.25">
      <c r="A20" s="60">
        <v>7</v>
      </c>
      <c r="B20" s="31" t="s">
        <v>21</v>
      </c>
      <c r="C20" s="13">
        <v>13</v>
      </c>
      <c r="D20" s="14" t="s">
        <v>23</v>
      </c>
      <c r="E20" s="60">
        <v>671</v>
      </c>
      <c r="F20" s="87">
        <v>26</v>
      </c>
      <c r="G20" s="88">
        <v>119</v>
      </c>
      <c r="H20" s="88">
        <v>171</v>
      </c>
      <c r="I20" s="88">
        <v>0</v>
      </c>
      <c r="J20" s="88">
        <v>1</v>
      </c>
      <c r="K20" s="88"/>
      <c r="L20" s="88">
        <v>4</v>
      </c>
      <c r="M20" s="88">
        <v>7</v>
      </c>
      <c r="N20" s="88">
        <v>0</v>
      </c>
      <c r="O20" s="89">
        <v>0</v>
      </c>
      <c r="P20" s="87">
        <v>0</v>
      </c>
      <c r="Q20" s="17">
        <f t="shared" si="3"/>
        <v>119</v>
      </c>
      <c r="R20" s="33">
        <f t="shared" si="4"/>
        <v>1</v>
      </c>
      <c r="S20" s="35">
        <v>0</v>
      </c>
      <c r="T20" s="35">
        <v>0</v>
      </c>
      <c r="U20" s="35">
        <v>0</v>
      </c>
      <c r="V20" s="35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f t="shared" si="0"/>
        <v>0</v>
      </c>
      <c r="AE20" s="36">
        <f t="shared" si="1"/>
        <v>171</v>
      </c>
      <c r="AF20" s="32">
        <v>0</v>
      </c>
      <c r="AG20" s="17">
        <v>18</v>
      </c>
      <c r="AH20" s="34">
        <f t="shared" si="2"/>
        <v>328</v>
      </c>
      <c r="AI20" s="37">
        <f t="shared" si="5"/>
        <v>346</v>
      </c>
    </row>
    <row r="21" spans="1:36" ht="15" customHeight="1" x14ac:dyDescent="0.25">
      <c r="A21" s="59">
        <v>8</v>
      </c>
      <c r="B21" s="21" t="s">
        <v>21</v>
      </c>
      <c r="C21" s="22">
        <v>13</v>
      </c>
      <c r="D21" s="23" t="s">
        <v>24</v>
      </c>
      <c r="E21" s="59">
        <v>671</v>
      </c>
      <c r="F21" s="84">
        <v>14</v>
      </c>
      <c r="G21" s="85">
        <v>111</v>
      </c>
      <c r="H21" s="85">
        <v>163</v>
      </c>
      <c r="I21" s="85">
        <v>5</v>
      </c>
      <c r="J21" s="85">
        <v>3</v>
      </c>
      <c r="K21" s="85"/>
      <c r="L21" s="85">
        <v>2</v>
      </c>
      <c r="M21" s="85">
        <v>6</v>
      </c>
      <c r="N21" s="85">
        <v>1</v>
      </c>
      <c r="O21" s="86">
        <v>1</v>
      </c>
      <c r="P21" s="84">
        <v>1</v>
      </c>
      <c r="Q21" s="25">
        <f t="shared" si="3"/>
        <v>111.5</v>
      </c>
      <c r="R21" s="26">
        <f t="shared" si="4"/>
        <v>3.5</v>
      </c>
      <c r="S21" s="27">
        <v>0</v>
      </c>
      <c r="T21" s="27">
        <v>0</v>
      </c>
      <c r="U21" s="27">
        <v>0</v>
      </c>
      <c r="V21" s="27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f t="shared" si="0"/>
        <v>0</v>
      </c>
      <c r="AE21" s="28">
        <f t="shared" si="1"/>
        <v>170</v>
      </c>
      <c r="AF21" s="24">
        <v>0</v>
      </c>
      <c r="AG21" s="25">
        <v>15</v>
      </c>
      <c r="AH21" s="29">
        <f t="shared" si="2"/>
        <v>307</v>
      </c>
      <c r="AI21" s="30">
        <f t="shared" si="5"/>
        <v>322</v>
      </c>
    </row>
    <row r="22" spans="1:36" ht="15" customHeight="1" x14ac:dyDescent="0.25">
      <c r="A22" s="60">
        <v>9</v>
      </c>
      <c r="B22" s="31" t="s">
        <v>21</v>
      </c>
      <c r="C22" s="13">
        <v>14</v>
      </c>
      <c r="D22" s="14" t="s">
        <v>22</v>
      </c>
      <c r="E22" s="60">
        <v>575</v>
      </c>
      <c r="F22" s="87">
        <v>20</v>
      </c>
      <c r="G22" s="88">
        <v>129</v>
      </c>
      <c r="H22" s="88">
        <v>141</v>
      </c>
      <c r="I22" s="88">
        <v>1</v>
      </c>
      <c r="J22" s="88">
        <v>3</v>
      </c>
      <c r="K22" s="88"/>
      <c r="L22" s="88">
        <v>1</v>
      </c>
      <c r="M22" s="88">
        <v>6</v>
      </c>
      <c r="N22" s="88">
        <v>1</v>
      </c>
      <c r="O22" s="89">
        <v>0</v>
      </c>
      <c r="P22" s="87">
        <v>0</v>
      </c>
      <c r="Q22" s="17">
        <f t="shared" si="3"/>
        <v>129</v>
      </c>
      <c r="R22" s="33">
        <f t="shared" si="4"/>
        <v>3</v>
      </c>
      <c r="S22" s="35">
        <v>1</v>
      </c>
      <c r="T22" s="35">
        <v>0</v>
      </c>
      <c r="U22" s="35">
        <v>0</v>
      </c>
      <c r="V22" s="35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f t="shared" si="0"/>
        <v>1</v>
      </c>
      <c r="AE22" s="36">
        <f t="shared" si="1"/>
        <v>144</v>
      </c>
      <c r="AF22" s="32">
        <v>0</v>
      </c>
      <c r="AG22" s="17">
        <v>18</v>
      </c>
      <c r="AH22" s="34">
        <f t="shared" si="2"/>
        <v>302</v>
      </c>
      <c r="AI22" s="37">
        <f t="shared" si="5"/>
        <v>321</v>
      </c>
    </row>
    <row r="23" spans="1:36" ht="15" customHeight="1" x14ac:dyDescent="0.25">
      <c r="A23" s="59">
        <v>10</v>
      </c>
      <c r="B23" s="21" t="s">
        <v>21</v>
      </c>
      <c r="C23" s="22">
        <v>14</v>
      </c>
      <c r="D23" s="23" t="s">
        <v>23</v>
      </c>
      <c r="E23" s="59">
        <v>574</v>
      </c>
      <c r="F23" s="84">
        <v>19</v>
      </c>
      <c r="G23" s="85">
        <v>145</v>
      </c>
      <c r="H23" s="85">
        <v>149</v>
      </c>
      <c r="I23" s="85">
        <v>5</v>
      </c>
      <c r="J23" s="85">
        <v>2</v>
      </c>
      <c r="K23" s="85"/>
      <c r="L23" s="85">
        <v>2</v>
      </c>
      <c r="M23" s="85">
        <v>3</v>
      </c>
      <c r="N23" s="85">
        <v>1</v>
      </c>
      <c r="O23" s="86">
        <v>1</v>
      </c>
      <c r="P23" s="84">
        <v>2</v>
      </c>
      <c r="Q23" s="25">
        <f t="shared" si="3"/>
        <v>146</v>
      </c>
      <c r="R23" s="26">
        <f t="shared" si="4"/>
        <v>3</v>
      </c>
      <c r="S23" s="27">
        <v>1</v>
      </c>
      <c r="T23" s="27">
        <v>0</v>
      </c>
      <c r="U23" s="27">
        <v>0</v>
      </c>
      <c r="V23" s="27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f t="shared" si="0"/>
        <v>1</v>
      </c>
      <c r="AE23" s="28">
        <f t="shared" si="1"/>
        <v>157</v>
      </c>
      <c r="AF23" s="24">
        <v>2</v>
      </c>
      <c r="AG23" s="25">
        <v>13</v>
      </c>
      <c r="AH23" s="29">
        <f t="shared" si="2"/>
        <v>329</v>
      </c>
      <c r="AI23" s="30">
        <f t="shared" si="5"/>
        <v>345</v>
      </c>
    </row>
    <row r="24" spans="1:36" ht="15" customHeight="1" x14ac:dyDescent="0.25">
      <c r="A24" s="60">
        <v>11</v>
      </c>
      <c r="B24" s="31" t="s">
        <v>21</v>
      </c>
      <c r="C24" s="13">
        <v>14</v>
      </c>
      <c r="D24" s="14" t="s">
        <v>24</v>
      </c>
      <c r="E24" s="60">
        <v>574</v>
      </c>
      <c r="F24" s="87">
        <v>23</v>
      </c>
      <c r="G24" s="88">
        <v>109</v>
      </c>
      <c r="H24" s="88">
        <v>187</v>
      </c>
      <c r="I24" s="88">
        <v>3</v>
      </c>
      <c r="J24" s="88">
        <v>1</v>
      </c>
      <c r="K24" s="88"/>
      <c r="L24" s="88">
        <v>3</v>
      </c>
      <c r="M24" s="88">
        <v>4</v>
      </c>
      <c r="N24" s="88">
        <v>1</v>
      </c>
      <c r="O24" s="89">
        <v>0</v>
      </c>
      <c r="P24" s="87">
        <v>2</v>
      </c>
      <c r="Q24" s="17">
        <f t="shared" si="3"/>
        <v>110</v>
      </c>
      <c r="R24" s="33">
        <f t="shared" si="4"/>
        <v>2</v>
      </c>
      <c r="S24" s="35">
        <v>3</v>
      </c>
      <c r="T24" s="35">
        <v>1</v>
      </c>
      <c r="U24" s="35">
        <v>0</v>
      </c>
      <c r="V24" s="35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1</v>
      </c>
      <c r="AD24" s="36">
        <f t="shared" si="0"/>
        <v>5</v>
      </c>
      <c r="AE24" s="36">
        <f t="shared" si="1"/>
        <v>196</v>
      </c>
      <c r="AF24" s="32">
        <v>0</v>
      </c>
      <c r="AG24" s="17">
        <v>10</v>
      </c>
      <c r="AH24" s="34">
        <f t="shared" si="2"/>
        <v>333</v>
      </c>
      <c r="AI24" s="37">
        <f t="shared" si="5"/>
        <v>348</v>
      </c>
    </row>
    <row r="25" spans="1:36" ht="15" customHeight="1" x14ac:dyDescent="0.25">
      <c r="A25" s="59">
        <v>12</v>
      </c>
      <c r="B25" s="21" t="s">
        <v>21</v>
      </c>
      <c r="C25" s="22">
        <v>15</v>
      </c>
      <c r="D25" s="23" t="s">
        <v>22</v>
      </c>
      <c r="E25" s="59">
        <v>511</v>
      </c>
      <c r="F25" s="84">
        <v>14</v>
      </c>
      <c r="G25" s="85">
        <v>108</v>
      </c>
      <c r="H25" s="85">
        <v>129</v>
      </c>
      <c r="I25" s="85">
        <v>6</v>
      </c>
      <c r="J25" s="85">
        <v>2</v>
      </c>
      <c r="K25" s="85"/>
      <c r="L25" s="85">
        <v>0</v>
      </c>
      <c r="M25" s="85">
        <v>3</v>
      </c>
      <c r="N25" s="85">
        <v>0</v>
      </c>
      <c r="O25" s="86">
        <v>1</v>
      </c>
      <c r="P25" s="84">
        <v>0</v>
      </c>
      <c r="Q25" s="25">
        <f t="shared" si="3"/>
        <v>108</v>
      </c>
      <c r="R25" s="26">
        <f t="shared" si="4"/>
        <v>2</v>
      </c>
      <c r="S25" s="27">
        <v>0</v>
      </c>
      <c r="T25" s="27">
        <v>0</v>
      </c>
      <c r="U25" s="27">
        <v>0</v>
      </c>
      <c r="V25" s="27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f t="shared" si="0"/>
        <v>0</v>
      </c>
      <c r="AE25" s="28">
        <f t="shared" si="1"/>
        <v>136</v>
      </c>
      <c r="AF25" s="24">
        <v>0</v>
      </c>
      <c r="AG25" s="25">
        <v>9</v>
      </c>
      <c r="AH25" s="29">
        <f t="shared" si="2"/>
        <v>263</v>
      </c>
      <c r="AI25" s="30">
        <f t="shared" si="5"/>
        <v>272</v>
      </c>
    </row>
    <row r="26" spans="1:36" ht="15" customHeight="1" x14ac:dyDescent="0.25">
      <c r="A26" s="60">
        <v>13</v>
      </c>
      <c r="B26" s="31" t="s">
        <v>21</v>
      </c>
      <c r="C26" s="13">
        <v>16</v>
      </c>
      <c r="D26" s="14" t="s">
        <v>22</v>
      </c>
      <c r="E26" s="60">
        <v>756</v>
      </c>
      <c r="F26" s="87">
        <v>7</v>
      </c>
      <c r="G26" s="88">
        <v>150</v>
      </c>
      <c r="H26" s="88">
        <v>191</v>
      </c>
      <c r="I26" s="88">
        <v>5</v>
      </c>
      <c r="J26" s="88">
        <v>6</v>
      </c>
      <c r="K26" s="88"/>
      <c r="L26" s="88">
        <v>1</v>
      </c>
      <c r="M26" s="88">
        <v>26</v>
      </c>
      <c r="N26" s="88">
        <v>1</v>
      </c>
      <c r="O26" s="89">
        <v>0</v>
      </c>
      <c r="P26" s="87">
        <v>0</v>
      </c>
      <c r="Q26" s="17">
        <f t="shared" si="3"/>
        <v>150</v>
      </c>
      <c r="R26" s="33">
        <f t="shared" si="4"/>
        <v>6</v>
      </c>
      <c r="S26" s="35">
        <v>1</v>
      </c>
      <c r="T26" s="35">
        <v>0</v>
      </c>
      <c r="U26" s="35">
        <v>0</v>
      </c>
      <c r="V26" s="35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f t="shared" si="0"/>
        <v>1</v>
      </c>
      <c r="AE26" s="36">
        <f t="shared" si="1"/>
        <v>198</v>
      </c>
      <c r="AF26" s="32">
        <v>0</v>
      </c>
      <c r="AG26" s="17">
        <v>17</v>
      </c>
      <c r="AH26" s="34">
        <f t="shared" si="2"/>
        <v>387</v>
      </c>
      <c r="AI26" s="37">
        <f t="shared" si="5"/>
        <v>405</v>
      </c>
    </row>
    <row r="27" spans="1:36" ht="15" customHeight="1" x14ac:dyDescent="0.25">
      <c r="A27" s="59">
        <v>14</v>
      </c>
      <c r="B27" s="21" t="s">
        <v>21</v>
      </c>
      <c r="C27" s="22">
        <v>16</v>
      </c>
      <c r="D27" s="23" t="s">
        <v>23</v>
      </c>
      <c r="E27" s="59">
        <v>755</v>
      </c>
      <c r="F27" s="84">
        <v>5</v>
      </c>
      <c r="G27" s="85">
        <v>110</v>
      </c>
      <c r="H27" s="85">
        <v>177</v>
      </c>
      <c r="I27" s="85">
        <v>9</v>
      </c>
      <c r="J27" s="85">
        <v>1</v>
      </c>
      <c r="K27" s="85"/>
      <c r="L27" s="85">
        <v>2</v>
      </c>
      <c r="M27" s="85">
        <v>24</v>
      </c>
      <c r="N27" s="85">
        <v>2</v>
      </c>
      <c r="O27" s="86">
        <v>0</v>
      </c>
      <c r="P27" s="84">
        <v>0</v>
      </c>
      <c r="Q27" s="25">
        <f t="shared" si="3"/>
        <v>110</v>
      </c>
      <c r="R27" s="26">
        <f t="shared" si="4"/>
        <v>1</v>
      </c>
      <c r="S27" s="27">
        <v>0</v>
      </c>
      <c r="T27" s="27">
        <v>0</v>
      </c>
      <c r="U27" s="27">
        <v>0</v>
      </c>
      <c r="V27" s="27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f t="shared" si="0"/>
        <v>0</v>
      </c>
      <c r="AE27" s="28">
        <f t="shared" si="1"/>
        <v>188</v>
      </c>
      <c r="AF27" s="24">
        <v>0</v>
      </c>
      <c r="AG27" s="25">
        <v>0</v>
      </c>
      <c r="AH27" s="29">
        <f t="shared" si="2"/>
        <v>330</v>
      </c>
      <c r="AI27" s="30">
        <f t="shared" si="5"/>
        <v>330</v>
      </c>
    </row>
    <row r="28" spans="1:36" ht="15" customHeight="1" x14ac:dyDescent="0.25">
      <c r="A28" s="60">
        <v>15</v>
      </c>
      <c r="B28" s="31" t="s">
        <v>21</v>
      </c>
      <c r="C28" s="13">
        <v>16</v>
      </c>
      <c r="D28" s="14" t="s">
        <v>24</v>
      </c>
      <c r="E28" s="60">
        <v>755</v>
      </c>
      <c r="F28" s="87">
        <v>8</v>
      </c>
      <c r="G28" s="88">
        <v>121</v>
      </c>
      <c r="H28" s="88">
        <v>194</v>
      </c>
      <c r="I28" s="88">
        <v>3</v>
      </c>
      <c r="J28" s="88">
        <v>1</v>
      </c>
      <c r="K28" s="88"/>
      <c r="L28" s="88">
        <v>3</v>
      </c>
      <c r="M28" s="88">
        <v>31</v>
      </c>
      <c r="N28" s="88">
        <v>2</v>
      </c>
      <c r="O28" s="89">
        <v>0</v>
      </c>
      <c r="P28" s="87">
        <v>1</v>
      </c>
      <c r="Q28" s="17">
        <f t="shared" si="3"/>
        <v>121.5</v>
      </c>
      <c r="R28" s="33">
        <f t="shared" si="4"/>
        <v>1.5</v>
      </c>
      <c r="S28" s="35">
        <v>0</v>
      </c>
      <c r="T28" s="35">
        <v>0</v>
      </c>
      <c r="U28" s="35">
        <v>0</v>
      </c>
      <c r="V28" s="35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f t="shared" si="0"/>
        <v>0</v>
      </c>
      <c r="AE28" s="36">
        <f t="shared" si="1"/>
        <v>199</v>
      </c>
      <c r="AF28" s="32">
        <v>0</v>
      </c>
      <c r="AG28" s="17">
        <v>13</v>
      </c>
      <c r="AH28" s="34">
        <f t="shared" si="2"/>
        <v>364</v>
      </c>
      <c r="AI28" s="37">
        <f t="shared" si="5"/>
        <v>377</v>
      </c>
    </row>
    <row r="29" spans="1:36" ht="15" customHeight="1" x14ac:dyDescent="0.25">
      <c r="A29" s="59">
        <v>16</v>
      </c>
      <c r="B29" s="21" t="s">
        <v>21</v>
      </c>
      <c r="C29" s="22">
        <v>17</v>
      </c>
      <c r="D29" s="23" t="s">
        <v>22</v>
      </c>
      <c r="E29" s="59">
        <v>661</v>
      </c>
      <c r="F29" s="84">
        <v>2</v>
      </c>
      <c r="G29" s="85">
        <v>22</v>
      </c>
      <c r="H29" s="85">
        <v>229</v>
      </c>
      <c r="I29" s="85">
        <v>5</v>
      </c>
      <c r="J29" s="85">
        <v>1</v>
      </c>
      <c r="K29" s="85"/>
      <c r="L29" s="85">
        <v>0</v>
      </c>
      <c r="M29" s="85">
        <v>3</v>
      </c>
      <c r="N29" s="85">
        <v>2</v>
      </c>
      <c r="O29" s="86">
        <v>0</v>
      </c>
      <c r="P29" s="84">
        <v>0</v>
      </c>
      <c r="Q29" s="25">
        <f t="shared" si="3"/>
        <v>22</v>
      </c>
      <c r="R29" s="26">
        <f t="shared" si="4"/>
        <v>1</v>
      </c>
      <c r="S29" s="27">
        <v>5</v>
      </c>
      <c r="T29" s="27">
        <v>1</v>
      </c>
      <c r="U29" s="27">
        <v>0</v>
      </c>
      <c r="V29" s="27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f t="shared" si="0"/>
        <v>6</v>
      </c>
      <c r="AE29" s="28">
        <f t="shared" si="1"/>
        <v>242</v>
      </c>
      <c r="AF29" s="24">
        <v>0</v>
      </c>
      <c r="AG29" s="25">
        <v>8</v>
      </c>
      <c r="AH29" s="29">
        <f t="shared" si="2"/>
        <v>264</v>
      </c>
      <c r="AI29" s="30">
        <f t="shared" si="5"/>
        <v>278</v>
      </c>
    </row>
    <row r="30" spans="1:36" ht="15" customHeight="1" x14ac:dyDescent="0.25">
      <c r="A30" s="60">
        <v>17</v>
      </c>
      <c r="B30" s="31" t="s">
        <v>21</v>
      </c>
      <c r="C30" s="13">
        <v>18</v>
      </c>
      <c r="D30" s="14" t="s">
        <v>22</v>
      </c>
      <c r="E30" s="60">
        <v>401</v>
      </c>
      <c r="F30" s="87">
        <v>4</v>
      </c>
      <c r="G30" s="88">
        <v>34</v>
      </c>
      <c r="H30" s="88">
        <v>140</v>
      </c>
      <c r="I30" s="88">
        <v>1</v>
      </c>
      <c r="J30" s="88">
        <v>2</v>
      </c>
      <c r="K30" s="88"/>
      <c r="L30" s="88">
        <v>0</v>
      </c>
      <c r="M30" s="88">
        <v>9</v>
      </c>
      <c r="N30" s="88">
        <v>1</v>
      </c>
      <c r="O30" s="89">
        <v>0</v>
      </c>
      <c r="P30" s="87">
        <v>0</v>
      </c>
      <c r="Q30" s="17">
        <f t="shared" si="3"/>
        <v>34</v>
      </c>
      <c r="R30" s="33">
        <f t="shared" si="4"/>
        <v>2</v>
      </c>
      <c r="S30" s="35">
        <v>0</v>
      </c>
      <c r="T30" s="35">
        <v>0</v>
      </c>
      <c r="U30" s="35">
        <v>0</v>
      </c>
      <c r="V30" s="35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f t="shared" si="0"/>
        <v>0</v>
      </c>
      <c r="AE30" s="36">
        <f t="shared" si="1"/>
        <v>142</v>
      </c>
      <c r="AF30" s="32">
        <v>0</v>
      </c>
      <c r="AG30" s="17">
        <v>5</v>
      </c>
      <c r="AH30" s="34">
        <f t="shared" si="2"/>
        <v>191</v>
      </c>
      <c r="AI30" s="37">
        <f t="shared" si="5"/>
        <v>196</v>
      </c>
    </row>
    <row r="31" spans="1:36" ht="15" customHeight="1" x14ac:dyDescent="0.25">
      <c r="A31" s="59">
        <v>18</v>
      </c>
      <c r="B31" s="21" t="s">
        <v>21</v>
      </c>
      <c r="C31" s="22">
        <v>18</v>
      </c>
      <c r="D31" s="23" t="s">
        <v>23</v>
      </c>
      <c r="E31" s="59">
        <v>400</v>
      </c>
      <c r="F31" s="84">
        <v>6</v>
      </c>
      <c r="G31" s="85">
        <v>41</v>
      </c>
      <c r="H31" s="85">
        <v>125</v>
      </c>
      <c r="I31" s="85">
        <v>4</v>
      </c>
      <c r="J31" s="85">
        <v>2</v>
      </c>
      <c r="K31" s="85"/>
      <c r="L31" s="85">
        <v>0</v>
      </c>
      <c r="M31" s="85">
        <v>7</v>
      </c>
      <c r="N31" s="85">
        <v>4</v>
      </c>
      <c r="O31" s="86">
        <v>1</v>
      </c>
      <c r="P31" s="84">
        <v>0</v>
      </c>
      <c r="Q31" s="25">
        <f t="shared" si="3"/>
        <v>41</v>
      </c>
      <c r="R31" s="26">
        <f t="shared" si="4"/>
        <v>2</v>
      </c>
      <c r="S31" s="27">
        <v>3</v>
      </c>
      <c r="T31" s="27">
        <v>0</v>
      </c>
      <c r="U31" s="27">
        <v>0</v>
      </c>
      <c r="V31" s="27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f t="shared" si="0"/>
        <v>3</v>
      </c>
      <c r="AE31" s="28">
        <f t="shared" si="1"/>
        <v>137</v>
      </c>
      <c r="AF31" s="24">
        <v>0</v>
      </c>
      <c r="AG31" s="25">
        <v>5</v>
      </c>
      <c r="AH31" s="29">
        <f t="shared" si="2"/>
        <v>190</v>
      </c>
      <c r="AI31" s="30">
        <f t="shared" si="5"/>
        <v>198</v>
      </c>
    </row>
    <row r="32" spans="1:36" ht="15" customHeight="1" x14ac:dyDescent="0.25">
      <c r="A32" s="60">
        <v>19</v>
      </c>
      <c r="B32" s="31" t="s">
        <v>21</v>
      </c>
      <c r="C32" s="13">
        <v>19</v>
      </c>
      <c r="D32" s="14" t="s">
        <v>22</v>
      </c>
      <c r="E32" s="60">
        <v>532</v>
      </c>
      <c r="F32" s="87">
        <v>38</v>
      </c>
      <c r="G32" s="88">
        <v>192</v>
      </c>
      <c r="H32" s="88">
        <v>84</v>
      </c>
      <c r="I32" s="88">
        <v>2</v>
      </c>
      <c r="J32" s="88">
        <v>3</v>
      </c>
      <c r="K32" s="88"/>
      <c r="L32" s="88">
        <v>0</v>
      </c>
      <c r="M32" s="88">
        <v>0</v>
      </c>
      <c r="N32" s="88">
        <v>1</v>
      </c>
      <c r="O32" s="89">
        <v>0</v>
      </c>
      <c r="P32" s="87">
        <v>2</v>
      </c>
      <c r="Q32" s="17">
        <f t="shared" si="3"/>
        <v>193</v>
      </c>
      <c r="R32" s="33">
        <f t="shared" si="4"/>
        <v>4</v>
      </c>
      <c r="S32" s="35">
        <v>2</v>
      </c>
      <c r="T32" s="35">
        <v>0</v>
      </c>
      <c r="U32" s="35">
        <v>0</v>
      </c>
      <c r="V32" s="35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f t="shared" si="0"/>
        <v>2</v>
      </c>
      <c r="AE32" s="36">
        <f t="shared" si="1"/>
        <v>89</v>
      </c>
      <c r="AF32" s="32">
        <v>0</v>
      </c>
      <c r="AG32" s="17">
        <v>17</v>
      </c>
      <c r="AH32" s="34">
        <f t="shared" si="2"/>
        <v>322</v>
      </c>
      <c r="AI32" s="37">
        <f t="shared" si="5"/>
        <v>341</v>
      </c>
    </row>
    <row r="33" spans="1:35" ht="15" customHeight="1" x14ac:dyDescent="0.25">
      <c r="A33" s="59">
        <v>20</v>
      </c>
      <c r="B33" s="21" t="s">
        <v>21</v>
      </c>
      <c r="C33" s="22">
        <v>20</v>
      </c>
      <c r="D33" s="23" t="s">
        <v>22</v>
      </c>
      <c r="E33" s="59">
        <v>231</v>
      </c>
      <c r="F33" s="84">
        <v>1</v>
      </c>
      <c r="G33" s="85">
        <v>22</v>
      </c>
      <c r="H33" s="85">
        <v>61</v>
      </c>
      <c r="I33" s="85">
        <v>3</v>
      </c>
      <c r="J33" s="85">
        <v>1</v>
      </c>
      <c r="K33" s="85"/>
      <c r="L33" s="85">
        <v>0</v>
      </c>
      <c r="M33" s="85">
        <v>2</v>
      </c>
      <c r="N33" s="85">
        <v>1</v>
      </c>
      <c r="O33" s="86">
        <v>0</v>
      </c>
      <c r="P33" s="84">
        <v>0</v>
      </c>
      <c r="Q33" s="25">
        <f t="shared" si="3"/>
        <v>22</v>
      </c>
      <c r="R33" s="26">
        <f t="shared" si="4"/>
        <v>1</v>
      </c>
      <c r="S33" s="27">
        <v>0</v>
      </c>
      <c r="T33" s="27">
        <v>0</v>
      </c>
      <c r="U33" s="27">
        <v>0</v>
      </c>
      <c r="V33" s="27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f t="shared" si="0"/>
        <v>0</v>
      </c>
      <c r="AE33" s="28">
        <f t="shared" si="1"/>
        <v>65</v>
      </c>
      <c r="AF33" s="24">
        <v>0</v>
      </c>
      <c r="AG33" s="25">
        <v>0</v>
      </c>
      <c r="AH33" s="29">
        <f t="shared" si="2"/>
        <v>91</v>
      </c>
      <c r="AI33" s="30">
        <f t="shared" si="5"/>
        <v>91</v>
      </c>
    </row>
    <row r="34" spans="1:35" ht="15" customHeight="1" x14ac:dyDescent="0.25">
      <c r="A34" s="60">
        <v>21</v>
      </c>
      <c r="B34" s="31" t="s">
        <v>21</v>
      </c>
      <c r="C34" s="13">
        <v>22</v>
      </c>
      <c r="D34" s="14" t="s">
        <v>22</v>
      </c>
      <c r="E34" s="60">
        <v>211</v>
      </c>
      <c r="F34" s="87">
        <v>1</v>
      </c>
      <c r="G34" s="88">
        <v>36</v>
      </c>
      <c r="H34" s="88">
        <v>35</v>
      </c>
      <c r="I34" s="88">
        <v>0</v>
      </c>
      <c r="J34" s="88">
        <v>0</v>
      </c>
      <c r="K34" s="88"/>
      <c r="L34" s="88">
        <v>0</v>
      </c>
      <c r="M34" s="88">
        <v>3</v>
      </c>
      <c r="N34" s="88">
        <v>0</v>
      </c>
      <c r="O34" s="89">
        <v>0</v>
      </c>
      <c r="P34" s="87">
        <v>0</v>
      </c>
      <c r="Q34" s="17">
        <f t="shared" si="3"/>
        <v>36</v>
      </c>
      <c r="R34" s="33">
        <f t="shared" si="4"/>
        <v>0</v>
      </c>
      <c r="S34" s="35">
        <v>0</v>
      </c>
      <c r="T34" s="35">
        <v>0</v>
      </c>
      <c r="U34" s="35">
        <v>0</v>
      </c>
      <c r="V34" s="35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f t="shared" si="0"/>
        <v>0</v>
      </c>
      <c r="AE34" s="36">
        <f t="shared" si="1"/>
        <v>35</v>
      </c>
      <c r="AF34" s="32">
        <v>0</v>
      </c>
      <c r="AG34" s="17">
        <v>2</v>
      </c>
      <c r="AH34" s="34">
        <f t="shared" si="2"/>
        <v>75</v>
      </c>
      <c r="AI34" s="37">
        <f t="shared" si="5"/>
        <v>77</v>
      </c>
    </row>
    <row r="35" spans="1:35" ht="15" customHeight="1" x14ac:dyDescent="0.25">
      <c r="A35" s="59">
        <v>22</v>
      </c>
      <c r="B35" s="21" t="s">
        <v>21</v>
      </c>
      <c r="C35" s="22">
        <v>23</v>
      </c>
      <c r="D35" s="23" t="s">
        <v>22</v>
      </c>
      <c r="E35" s="59">
        <v>191</v>
      </c>
      <c r="F35" s="84">
        <v>3</v>
      </c>
      <c r="G35" s="85">
        <v>35</v>
      </c>
      <c r="H35" s="85">
        <v>62</v>
      </c>
      <c r="I35" s="85">
        <v>0</v>
      </c>
      <c r="J35" s="85">
        <v>0</v>
      </c>
      <c r="K35" s="85"/>
      <c r="L35" s="85">
        <v>0</v>
      </c>
      <c r="M35" s="85">
        <v>0</v>
      </c>
      <c r="N35" s="85">
        <v>0</v>
      </c>
      <c r="O35" s="86">
        <v>0</v>
      </c>
      <c r="P35" s="84">
        <v>0</v>
      </c>
      <c r="Q35" s="25">
        <f t="shared" si="3"/>
        <v>35</v>
      </c>
      <c r="R35" s="26">
        <f t="shared" si="4"/>
        <v>0</v>
      </c>
      <c r="S35" s="27">
        <v>1</v>
      </c>
      <c r="T35" s="27">
        <v>0</v>
      </c>
      <c r="U35" s="27">
        <v>0</v>
      </c>
      <c r="V35" s="27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f t="shared" si="0"/>
        <v>1</v>
      </c>
      <c r="AE35" s="28">
        <f t="shared" si="1"/>
        <v>63</v>
      </c>
      <c r="AF35" s="24">
        <v>0</v>
      </c>
      <c r="AG35" s="25">
        <v>2</v>
      </c>
      <c r="AH35" s="29">
        <f t="shared" si="2"/>
        <v>100</v>
      </c>
      <c r="AI35" s="30">
        <f t="shared" si="5"/>
        <v>103</v>
      </c>
    </row>
    <row r="36" spans="1:35" ht="15" customHeight="1" x14ac:dyDescent="0.25">
      <c r="A36" s="60">
        <v>23</v>
      </c>
      <c r="B36" s="31" t="s">
        <v>21</v>
      </c>
      <c r="C36" s="13">
        <v>25</v>
      </c>
      <c r="D36" s="14" t="s">
        <v>22</v>
      </c>
      <c r="E36" s="60">
        <v>137</v>
      </c>
      <c r="F36" s="87">
        <v>4</v>
      </c>
      <c r="G36" s="88">
        <v>29</v>
      </c>
      <c r="H36" s="88">
        <v>32</v>
      </c>
      <c r="I36" s="88">
        <v>2</v>
      </c>
      <c r="J36" s="88">
        <v>0</v>
      </c>
      <c r="K36" s="88"/>
      <c r="L36" s="88">
        <v>1</v>
      </c>
      <c r="M36" s="88">
        <v>1</v>
      </c>
      <c r="N36" s="88">
        <v>0</v>
      </c>
      <c r="O36" s="89">
        <v>0</v>
      </c>
      <c r="P36" s="87">
        <v>3</v>
      </c>
      <c r="Q36" s="17">
        <f t="shared" si="3"/>
        <v>30.5</v>
      </c>
      <c r="R36" s="33">
        <f t="shared" si="4"/>
        <v>1.5</v>
      </c>
      <c r="S36" s="35">
        <v>0</v>
      </c>
      <c r="T36" s="35">
        <v>0</v>
      </c>
      <c r="U36" s="35">
        <v>0</v>
      </c>
      <c r="V36" s="35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f t="shared" si="0"/>
        <v>0</v>
      </c>
      <c r="AE36" s="36">
        <f t="shared" si="1"/>
        <v>34</v>
      </c>
      <c r="AF36" s="32">
        <v>0</v>
      </c>
      <c r="AG36" s="17">
        <v>0</v>
      </c>
      <c r="AH36" s="34">
        <f t="shared" si="2"/>
        <v>72</v>
      </c>
      <c r="AI36" s="37">
        <f t="shared" si="5"/>
        <v>72</v>
      </c>
    </row>
    <row r="37" spans="1:35" ht="15" customHeight="1" x14ac:dyDescent="0.25">
      <c r="A37" s="59">
        <v>24</v>
      </c>
      <c r="B37" s="21" t="s">
        <v>25</v>
      </c>
      <c r="C37" s="22">
        <v>136</v>
      </c>
      <c r="D37" s="23" t="s">
        <v>22</v>
      </c>
      <c r="E37" s="59">
        <v>530</v>
      </c>
      <c r="F37" s="84"/>
      <c r="G37" s="85"/>
      <c r="H37" s="85"/>
      <c r="I37" s="85"/>
      <c r="J37" s="85"/>
      <c r="K37" s="85"/>
      <c r="L37" s="85"/>
      <c r="M37" s="85"/>
      <c r="N37" s="85"/>
      <c r="O37" s="86"/>
      <c r="P37" s="84"/>
      <c r="Q37" s="25">
        <f t="shared" si="3"/>
        <v>0</v>
      </c>
      <c r="R37" s="26">
        <f t="shared" si="4"/>
        <v>0</v>
      </c>
      <c r="S37" s="27"/>
      <c r="T37" s="27"/>
      <c r="U37" s="27"/>
      <c r="V37" s="27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/>
      <c r="AD37" s="28">
        <f t="shared" si="0"/>
        <v>0</v>
      </c>
      <c r="AE37" s="28">
        <f t="shared" si="1"/>
        <v>0</v>
      </c>
      <c r="AF37" s="24"/>
      <c r="AG37" s="25"/>
      <c r="AH37" s="29">
        <f t="shared" si="2"/>
        <v>0</v>
      </c>
      <c r="AI37" s="30">
        <f t="shared" si="5"/>
        <v>0</v>
      </c>
    </row>
    <row r="38" spans="1:35" ht="15" customHeight="1" x14ac:dyDescent="0.25">
      <c r="A38" s="60">
        <v>25</v>
      </c>
      <c r="B38" s="31" t="s">
        <v>25</v>
      </c>
      <c r="C38" s="13">
        <v>136</v>
      </c>
      <c r="D38" s="14" t="s">
        <v>23</v>
      </c>
      <c r="E38" s="60">
        <v>529</v>
      </c>
      <c r="F38" s="87">
        <v>23</v>
      </c>
      <c r="G38" s="88">
        <v>42</v>
      </c>
      <c r="H38" s="88">
        <v>126</v>
      </c>
      <c r="I38" s="88">
        <v>14</v>
      </c>
      <c r="J38" s="88">
        <v>144</v>
      </c>
      <c r="K38" s="88"/>
      <c r="L38" s="88">
        <v>1</v>
      </c>
      <c r="M38" s="88">
        <v>1</v>
      </c>
      <c r="N38" s="88">
        <v>3</v>
      </c>
      <c r="O38" s="89">
        <v>0</v>
      </c>
      <c r="P38" s="87">
        <v>3</v>
      </c>
      <c r="Q38" s="17">
        <f t="shared" si="3"/>
        <v>43.5</v>
      </c>
      <c r="R38" s="33">
        <f t="shared" si="4"/>
        <v>145.5</v>
      </c>
      <c r="S38" s="35">
        <v>4</v>
      </c>
      <c r="T38" s="35">
        <v>0</v>
      </c>
      <c r="U38" s="35">
        <v>0</v>
      </c>
      <c r="V38" s="35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f t="shared" si="0"/>
        <v>4</v>
      </c>
      <c r="AE38" s="36">
        <f t="shared" si="1"/>
        <v>147</v>
      </c>
      <c r="AF38" s="32">
        <v>0</v>
      </c>
      <c r="AG38" s="17">
        <v>9</v>
      </c>
      <c r="AH38" s="34">
        <f t="shared" si="2"/>
        <v>357</v>
      </c>
      <c r="AI38" s="37">
        <f t="shared" si="5"/>
        <v>370</v>
      </c>
    </row>
    <row r="39" spans="1:35" ht="15" customHeight="1" x14ac:dyDescent="0.25">
      <c r="A39" s="59">
        <v>26</v>
      </c>
      <c r="B39" s="21" t="s">
        <v>25</v>
      </c>
      <c r="C39" s="22">
        <v>137</v>
      </c>
      <c r="D39" s="23" t="s">
        <v>22</v>
      </c>
      <c r="E39" s="59">
        <v>662</v>
      </c>
      <c r="F39" s="84">
        <v>16</v>
      </c>
      <c r="G39" s="85">
        <v>41</v>
      </c>
      <c r="H39" s="85">
        <v>166</v>
      </c>
      <c r="I39" s="85">
        <v>8</v>
      </c>
      <c r="J39" s="85">
        <v>197</v>
      </c>
      <c r="K39" s="85"/>
      <c r="L39" s="85">
        <v>2</v>
      </c>
      <c r="M39" s="85">
        <v>1</v>
      </c>
      <c r="N39" s="85">
        <v>2</v>
      </c>
      <c r="O39" s="86">
        <v>0</v>
      </c>
      <c r="P39" s="84">
        <v>1</v>
      </c>
      <c r="Q39" s="25">
        <f t="shared" si="3"/>
        <v>41.5</v>
      </c>
      <c r="R39" s="26">
        <f t="shared" si="4"/>
        <v>197.5</v>
      </c>
      <c r="S39" s="27">
        <v>11</v>
      </c>
      <c r="T39" s="27">
        <v>1</v>
      </c>
      <c r="U39" s="27">
        <v>0</v>
      </c>
      <c r="V39" s="27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f t="shared" si="0"/>
        <v>12</v>
      </c>
      <c r="AE39" s="28">
        <f t="shared" si="1"/>
        <v>188</v>
      </c>
      <c r="AF39" s="24">
        <v>0</v>
      </c>
      <c r="AG39" s="25">
        <v>10</v>
      </c>
      <c r="AH39" s="29">
        <f t="shared" si="2"/>
        <v>434</v>
      </c>
      <c r="AI39" s="30">
        <f t="shared" si="5"/>
        <v>456</v>
      </c>
    </row>
    <row r="40" spans="1:35" ht="15" customHeight="1" x14ac:dyDescent="0.25">
      <c r="A40" s="60">
        <v>27</v>
      </c>
      <c r="B40" s="31" t="s">
        <v>25</v>
      </c>
      <c r="C40" s="13">
        <v>137</v>
      </c>
      <c r="D40" s="14" t="s">
        <v>23</v>
      </c>
      <c r="E40" s="60">
        <v>662</v>
      </c>
      <c r="F40" s="87">
        <v>16</v>
      </c>
      <c r="G40" s="88">
        <v>42</v>
      </c>
      <c r="H40" s="88">
        <v>184</v>
      </c>
      <c r="I40" s="88">
        <v>11</v>
      </c>
      <c r="J40" s="88">
        <v>173</v>
      </c>
      <c r="K40" s="88"/>
      <c r="L40" s="88">
        <v>1</v>
      </c>
      <c r="M40" s="88">
        <v>2</v>
      </c>
      <c r="N40" s="88">
        <v>0</v>
      </c>
      <c r="O40" s="89">
        <v>1</v>
      </c>
      <c r="P40" s="87">
        <v>0</v>
      </c>
      <c r="Q40" s="17">
        <f t="shared" si="3"/>
        <v>42</v>
      </c>
      <c r="R40" s="33">
        <f t="shared" si="4"/>
        <v>173</v>
      </c>
      <c r="S40" s="35">
        <v>18</v>
      </c>
      <c r="T40" s="35">
        <v>0</v>
      </c>
      <c r="U40" s="35">
        <v>0</v>
      </c>
      <c r="V40" s="35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f t="shared" si="0"/>
        <v>18</v>
      </c>
      <c r="AE40" s="36">
        <f t="shared" si="1"/>
        <v>214</v>
      </c>
      <c r="AF40" s="32">
        <v>0</v>
      </c>
      <c r="AG40" s="17">
        <v>13</v>
      </c>
      <c r="AH40" s="34">
        <f t="shared" si="2"/>
        <v>430</v>
      </c>
      <c r="AI40" s="37">
        <f t="shared" si="5"/>
        <v>461</v>
      </c>
    </row>
    <row r="41" spans="1:35" ht="15" customHeight="1" x14ac:dyDescent="0.25">
      <c r="A41" s="59">
        <v>28</v>
      </c>
      <c r="B41" s="21" t="s">
        <v>25</v>
      </c>
      <c r="C41" s="22">
        <v>137</v>
      </c>
      <c r="D41" s="23" t="s">
        <v>24</v>
      </c>
      <c r="E41" s="59">
        <v>661</v>
      </c>
      <c r="F41" s="84">
        <v>26</v>
      </c>
      <c r="G41" s="85">
        <v>50</v>
      </c>
      <c r="H41" s="85">
        <v>146</v>
      </c>
      <c r="I41" s="85">
        <v>30</v>
      </c>
      <c r="J41" s="85">
        <v>198</v>
      </c>
      <c r="K41" s="85"/>
      <c r="L41" s="85">
        <v>3</v>
      </c>
      <c r="M41" s="85">
        <v>0</v>
      </c>
      <c r="N41" s="85">
        <v>4</v>
      </c>
      <c r="O41" s="86">
        <v>0</v>
      </c>
      <c r="P41" s="84">
        <v>0</v>
      </c>
      <c r="Q41" s="25">
        <f t="shared" si="3"/>
        <v>50</v>
      </c>
      <c r="R41" s="26">
        <f t="shared" si="4"/>
        <v>198</v>
      </c>
      <c r="S41" s="27">
        <v>0</v>
      </c>
      <c r="T41" s="27">
        <v>0</v>
      </c>
      <c r="U41" s="27">
        <v>0</v>
      </c>
      <c r="V41" s="27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f t="shared" si="0"/>
        <v>0</v>
      </c>
      <c r="AE41" s="28">
        <f t="shared" si="1"/>
        <v>180</v>
      </c>
      <c r="AF41" s="24">
        <v>0</v>
      </c>
      <c r="AG41" s="25">
        <v>9</v>
      </c>
      <c r="AH41" s="29">
        <f t="shared" si="2"/>
        <v>457</v>
      </c>
      <c r="AI41" s="30">
        <f t="shared" si="5"/>
        <v>466</v>
      </c>
    </row>
    <row r="42" spans="1:35" ht="15" customHeight="1" x14ac:dyDescent="0.25">
      <c r="A42" s="60">
        <v>29</v>
      </c>
      <c r="B42" s="31" t="s">
        <v>25</v>
      </c>
      <c r="C42" s="13">
        <v>138</v>
      </c>
      <c r="D42" s="14" t="s">
        <v>22</v>
      </c>
      <c r="E42" s="60">
        <v>447</v>
      </c>
      <c r="F42" s="87">
        <v>4</v>
      </c>
      <c r="G42" s="88">
        <v>15</v>
      </c>
      <c r="H42" s="88">
        <v>175</v>
      </c>
      <c r="I42" s="88">
        <v>21</v>
      </c>
      <c r="J42" s="88">
        <v>92</v>
      </c>
      <c r="K42" s="88"/>
      <c r="L42" s="88">
        <v>1</v>
      </c>
      <c r="M42" s="88">
        <v>0</v>
      </c>
      <c r="N42" s="88">
        <v>3</v>
      </c>
      <c r="O42" s="89">
        <v>0</v>
      </c>
      <c r="P42" s="87">
        <v>0</v>
      </c>
      <c r="Q42" s="17">
        <f t="shared" si="3"/>
        <v>15</v>
      </c>
      <c r="R42" s="33">
        <f t="shared" si="4"/>
        <v>92</v>
      </c>
      <c r="S42" s="35">
        <v>17</v>
      </c>
      <c r="T42" s="35">
        <v>0</v>
      </c>
      <c r="U42" s="35">
        <v>0</v>
      </c>
      <c r="V42" s="35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f t="shared" si="0"/>
        <v>17</v>
      </c>
      <c r="AE42" s="36">
        <f t="shared" si="1"/>
        <v>216</v>
      </c>
      <c r="AF42" s="32">
        <v>0</v>
      </c>
      <c r="AG42" s="17">
        <v>0</v>
      </c>
      <c r="AH42" s="34">
        <f t="shared" si="2"/>
        <v>311</v>
      </c>
      <c r="AI42" s="37">
        <f t="shared" si="5"/>
        <v>328</v>
      </c>
    </row>
    <row r="43" spans="1:35" ht="15" customHeight="1" x14ac:dyDescent="0.25">
      <c r="A43" s="59">
        <v>30</v>
      </c>
      <c r="B43" s="21" t="s">
        <v>25</v>
      </c>
      <c r="C43" s="22">
        <v>138</v>
      </c>
      <c r="D43" s="23" t="s">
        <v>23</v>
      </c>
      <c r="E43" s="59">
        <v>446</v>
      </c>
      <c r="F43" s="84">
        <v>10</v>
      </c>
      <c r="G43" s="85">
        <v>17</v>
      </c>
      <c r="H43" s="85">
        <v>170</v>
      </c>
      <c r="I43" s="85">
        <v>21</v>
      </c>
      <c r="J43" s="85">
        <v>76</v>
      </c>
      <c r="K43" s="85"/>
      <c r="L43" s="85">
        <v>2</v>
      </c>
      <c r="M43" s="85">
        <v>0</v>
      </c>
      <c r="N43" s="85">
        <v>1</v>
      </c>
      <c r="O43" s="86">
        <v>1</v>
      </c>
      <c r="P43" s="84">
        <v>0</v>
      </c>
      <c r="Q43" s="25">
        <f t="shared" si="3"/>
        <v>17</v>
      </c>
      <c r="R43" s="26">
        <f t="shared" si="4"/>
        <v>76</v>
      </c>
      <c r="S43" s="27">
        <v>14</v>
      </c>
      <c r="T43" s="27">
        <v>0</v>
      </c>
      <c r="U43" s="27">
        <v>0</v>
      </c>
      <c r="V43" s="27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f t="shared" si="0"/>
        <v>14</v>
      </c>
      <c r="AE43" s="28">
        <f t="shared" si="1"/>
        <v>207</v>
      </c>
      <c r="AF43" s="24">
        <v>0</v>
      </c>
      <c r="AG43" s="25">
        <v>0</v>
      </c>
      <c r="AH43" s="29">
        <f t="shared" si="2"/>
        <v>298</v>
      </c>
      <c r="AI43" s="30">
        <f t="shared" si="5"/>
        <v>312</v>
      </c>
    </row>
    <row r="44" spans="1:35" ht="15" customHeight="1" x14ac:dyDescent="0.25">
      <c r="A44" s="60">
        <v>31</v>
      </c>
      <c r="B44" s="31" t="s">
        <v>25</v>
      </c>
      <c r="C44" s="13">
        <v>139</v>
      </c>
      <c r="D44" s="14" t="s">
        <v>22</v>
      </c>
      <c r="E44" s="60">
        <v>654</v>
      </c>
      <c r="F44" s="87">
        <v>107</v>
      </c>
      <c r="G44" s="88">
        <v>64</v>
      </c>
      <c r="H44" s="88">
        <v>122</v>
      </c>
      <c r="I44" s="88">
        <v>12</v>
      </c>
      <c r="J44" s="88">
        <v>116</v>
      </c>
      <c r="K44" s="88"/>
      <c r="L44" s="88">
        <v>1</v>
      </c>
      <c r="M44" s="88">
        <v>1</v>
      </c>
      <c r="N44" s="88">
        <v>1</v>
      </c>
      <c r="O44" s="89">
        <v>0</v>
      </c>
      <c r="P44" s="87">
        <v>5</v>
      </c>
      <c r="Q44" s="17">
        <f t="shared" si="3"/>
        <v>66.5</v>
      </c>
      <c r="R44" s="33">
        <f t="shared" si="4"/>
        <v>118.5</v>
      </c>
      <c r="S44" s="35">
        <v>7</v>
      </c>
      <c r="T44" s="35">
        <v>0</v>
      </c>
      <c r="U44" s="35">
        <v>0</v>
      </c>
      <c r="V44" s="35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f t="shared" si="0"/>
        <v>7</v>
      </c>
      <c r="AE44" s="36">
        <f t="shared" si="1"/>
        <v>142</v>
      </c>
      <c r="AF44" s="32">
        <v>3</v>
      </c>
      <c r="AG44" s="17">
        <v>16</v>
      </c>
      <c r="AH44" s="34">
        <f t="shared" si="2"/>
        <v>429</v>
      </c>
      <c r="AI44" s="37">
        <f t="shared" si="5"/>
        <v>455</v>
      </c>
    </row>
    <row r="45" spans="1:35" ht="15" customHeight="1" x14ac:dyDescent="0.25">
      <c r="A45" s="59">
        <v>32</v>
      </c>
      <c r="B45" s="21" t="s">
        <v>25</v>
      </c>
      <c r="C45" s="22">
        <v>139</v>
      </c>
      <c r="D45" s="23" t="s">
        <v>23</v>
      </c>
      <c r="E45" s="59">
        <v>654</v>
      </c>
      <c r="F45" s="84">
        <v>115</v>
      </c>
      <c r="G45" s="85">
        <v>44</v>
      </c>
      <c r="H45" s="85">
        <v>127</v>
      </c>
      <c r="I45" s="85">
        <v>11</v>
      </c>
      <c r="J45" s="85">
        <v>134</v>
      </c>
      <c r="K45" s="85"/>
      <c r="L45" s="85">
        <v>2</v>
      </c>
      <c r="M45" s="85">
        <v>2</v>
      </c>
      <c r="N45" s="85">
        <v>2</v>
      </c>
      <c r="O45" s="86">
        <v>0</v>
      </c>
      <c r="P45" s="84">
        <v>0</v>
      </c>
      <c r="Q45" s="25">
        <f t="shared" si="3"/>
        <v>44</v>
      </c>
      <c r="R45" s="26">
        <f t="shared" si="4"/>
        <v>134</v>
      </c>
      <c r="S45" s="27">
        <v>9</v>
      </c>
      <c r="T45" s="27">
        <v>0</v>
      </c>
      <c r="U45" s="27">
        <v>0</v>
      </c>
      <c r="V45" s="27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f t="shared" si="0"/>
        <v>9</v>
      </c>
      <c r="AE45" s="28">
        <f t="shared" si="1"/>
        <v>149</v>
      </c>
      <c r="AF45" s="24">
        <v>2</v>
      </c>
      <c r="AG45" s="25">
        <v>8</v>
      </c>
      <c r="AH45" s="29">
        <f t="shared" si="2"/>
        <v>437</v>
      </c>
      <c r="AI45" s="30">
        <f t="shared" si="5"/>
        <v>456</v>
      </c>
    </row>
    <row r="46" spans="1:35" ht="15" customHeight="1" x14ac:dyDescent="0.25">
      <c r="A46" s="60">
        <v>33</v>
      </c>
      <c r="B46" s="31" t="s">
        <v>25</v>
      </c>
      <c r="C46" s="13">
        <v>139</v>
      </c>
      <c r="D46" s="14" t="s">
        <v>24</v>
      </c>
      <c r="E46" s="60">
        <v>653</v>
      </c>
      <c r="F46" s="87">
        <v>95</v>
      </c>
      <c r="G46" s="88">
        <v>31</v>
      </c>
      <c r="H46" s="88">
        <v>123</v>
      </c>
      <c r="I46" s="88">
        <v>6</v>
      </c>
      <c r="J46" s="88">
        <v>166</v>
      </c>
      <c r="K46" s="88"/>
      <c r="L46" s="88">
        <v>7</v>
      </c>
      <c r="M46" s="88">
        <v>2</v>
      </c>
      <c r="N46" s="88">
        <v>4</v>
      </c>
      <c r="O46" s="89">
        <v>3</v>
      </c>
      <c r="P46" s="87">
        <v>2</v>
      </c>
      <c r="Q46" s="17">
        <f t="shared" si="3"/>
        <v>32</v>
      </c>
      <c r="R46" s="33">
        <f t="shared" si="4"/>
        <v>167</v>
      </c>
      <c r="S46" s="35">
        <v>3</v>
      </c>
      <c r="T46" s="35">
        <v>0</v>
      </c>
      <c r="U46" s="35">
        <v>0</v>
      </c>
      <c r="V46" s="35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f t="shared" si="0"/>
        <v>3</v>
      </c>
      <c r="AE46" s="36">
        <f t="shared" si="1"/>
        <v>139</v>
      </c>
      <c r="AF46" s="32">
        <v>0</v>
      </c>
      <c r="AG46" s="17">
        <v>19</v>
      </c>
      <c r="AH46" s="34">
        <f t="shared" si="2"/>
        <v>439</v>
      </c>
      <c r="AI46" s="37">
        <f t="shared" si="5"/>
        <v>461</v>
      </c>
    </row>
    <row r="47" spans="1:35" ht="15" customHeight="1" x14ac:dyDescent="0.25">
      <c r="A47" s="59">
        <v>34</v>
      </c>
      <c r="B47" s="21" t="s">
        <v>25</v>
      </c>
      <c r="C47" s="22">
        <v>140</v>
      </c>
      <c r="D47" s="23" t="s">
        <v>22</v>
      </c>
      <c r="E47" s="59">
        <v>544</v>
      </c>
      <c r="F47" s="84">
        <v>2</v>
      </c>
      <c r="G47" s="85">
        <v>7</v>
      </c>
      <c r="H47" s="85">
        <v>192</v>
      </c>
      <c r="I47" s="85">
        <v>158</v>
      </c>
      <c r="J47" s="85">
        <v>34</v>
      </c>
      <c r="K47" s="85"/>
      <c r="L47" s="85">
        <v>2</v>
      </c>
      <c r="M47" s="85">
        <v>1</v>
      </c>
      <c r="N47" s="85">
        <v>1</v>
      </c>
      <c r="O47" s="86">
        <v>0</v>
      </c>
      <c r="P47" s="84">
        <v>0</v>
      </c>
      <c r="Q47" s="25">
        <f t="shared" si="3"/>
        <v>7</v>
      </c>
      <c r="R47" s="26">
        <f t="shared" si="4"/>
        <v>34</v>
      </c>
      <c r="S47" s="27">
        <v>0</v>
      </c>
      <c r="T47" s="27">
        <v>0</v>
      </c>
      <c r="U47" s="27">
        <v>0</v>
      </c>
      <c r="V47" s="27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f t="shared" si="0"/>
        <v>0</v>
      </c>
      <c r="AE47" s="28">
        <f t="shared" si="1"/>
        <v>351</v>
      </c>
      <c r="AF47" s="24">
        <v>0</v>
      </c>
      <c r="AG47" s="25">
        <v>7</v>
      </c>
      <c r="AH47" s="29">
        <f t="shared" si="2"/>
        <v>397</v>
      </c>
      <c r="AI47" s="30">
        <f t="shared" si="5"/>
        <v>404</v>
      </c>
    </row>
    <row r="48" spans="1:35" ht="15" customHeight="1" x14ac:dyDescent="0.25">
      <c r="A48" s="60">
        <v>35</v>
      </c>
      <c r="B48" s="31" t="s">
        <v>25</v>
      </c>
      <c r="C48" s="13">
        <v>140</v>
      </c>
      <c r="D48" s="14" t="s">
        <v>23</v>
      </c>
      <c r="E48" s="60">
        <v>544</v>
      </c>
      <c r="F48" s="87">
        <v>5</v>
      </c>
      <c r="G48" s="88">
        <v>8</v>
      </c>
      <c r="H48" s="88">
        <v>143</v>
      </c>
      <c r="I48" s="88">
        <v>198</v>
      </c>
      <c r="J48" s="88">
        <v>27</v>
      </c>
      <c r="K48" s="88"/>
      <c r="L48" s="88">
        <v>1</v>
      </c>
      <c r="M48" s="88">
        <v>0</v>
      </c>
      <c r="N48" s="88">
        <v>0</v>
      </c>
      <c r="O48" s="89">
        <v>0</v>
      </c>
      <c r="P48" s="87">
        <v>0</v>
      </c>
      <c r="Q48" s="17">
        <f t="shared" si="3"/>
        <v>8</v>
      </c>
      <c r="R48" s="33">
        <f t="shared" si="4"/>
        <v>27</v>
      </c>
      <c r="S48" s="35">
        <v>14</v>
      </c>
      <c r="T48" s="35">
        <v>0</v>
      </c>
      <c r="U48" s="35">
        <v>0</v>
      </c>
      <c r="V48" s="35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f t="shared" si="0"/>
        <v>14</v>
      </c>
      <c r="AE48" s="36">
        <f t="shared" si="1"/>
        <v>355</v>
      </c>
      <c r="AF48" s="32">
        <v>0</v>
      </c>
      <c r="AG48" s="17">
        <v>12</v>
      </c>
      <c r="AH48" s="34">
        <f t="shared" si="2"/>
        <v>382</v>
      </c>
      <c r="AI48" s="37">
        <f t="shared" si="5"/>
        <v>408</v>
      </c>
    </row>
    <row r="49" spans="1:35" ht="15" customHeight="1" x14ac:dyDescent="0.25">
      <c r="A49" s="59">
        <v>36</v>
      </c>
      <c r="B49" s="21" t="s">
        <v>25</v>
      </c>
      <c r="C49" s="22">
        <v>140</v>
      </c>
      <c r="D49" s="23" t="s">
        <v>24</v>
      </c>
      <c r="E49" s="59">
        <v>544</v>
      </c>
      <c r="F49" s="84">
        <v>3</v>
      </c>
      <c r="G49" s="85">
        <v>13</v>
      </c>
      <c r="H49" s="85">
        <v>179</v>
      </c>
      <c r="I49" s="85">
        <v>155</v>
      </c>
      <c r="J49" s="85">
        <v>36</v>
      </c>
      <c r="K49" s="85"/>
      <c r="L49" s="85">
        <v>3</v>
      </c>
      <c r="M49" s="85">
        <v>2</v>
      </c>
      <c r="N49" s="85">
        <v>3</v>
      </c>
      <c r="O49" s="86">
        <v>0</v>
      </c>
      <c r="P49" s="84">
        <v>1</v>
      </c>
      <c r="Q49" s="25">
        <f t="shared" si="3"/>
        <v>13.5</v>
      </c>
      <c r="R49" s="26">
        <f t="shared" si="4"/>
        <v>36.5</v>
      </c>
      <c r="S49" s="27">
        <v>12</v>
      </c>
      <c r="T49" s="27">
        <v>0</v>
      </c>
      <c r="U49" s="27">
        <v>0</v>
      </c>
      <c r="V49" s="27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f t="shared" si="0"/>
        <v>12</v>
      </c>
      <c r="AE49" s="28">
        <f t="shared" si="1"/>
        <v>349</v>
      </c>
      <c r="AF49" s="24">
        <v>0</v>
      </c>
      <c r="AG49" s="25">
        <v>5</v>
      </c>
      <c r="AH49" s="29">
        <f t="shared" si="2"/>
        <v>395</v>
      </c>
      <c r="AI49" s="30">
        <f t="shared" si="5"/>
        <v>412</v>
      </c>
    </row>
    <row r="50" spans="1:35" ht="15" customHeight="1" x14ac:dyDescent="0.25">
      <c r="A50" s="60">
        <v>37</v>
      </c>
      <c r="B50" s="31" t="s">
        <v>25</v>
      </c>
      <c r="C50" s="13">
        <v>141</v>
      </c>
      <c r="D50" s="14" t="s">
        <v>22</v>
      </c>
      <c r="E50" s="60">
        <v>613</v>
      </c>
      <c r="F50" s="87">
        <v>139</v>
      </c>
      <c r="G50" s="88">
        <v>36</v>
      </c>
      <c r="H50" s="88">
        <v>97</v>
      </c>
      <c r="I50" s="88">
        <v>14</v>
      </c>
      <c r="J50" s="88">
        <v>172</v>
      </c>
      <c r="K50" s="88"/>
      <c r="L50" s="88">
        <v>6</v>
      </c>
      <c r="M50" s="88">
        <v>0</v>
      </c>
      <c r="N50" s="88">
        <v>0</v>
      </c>
      <c r="O50" s="89">
        <v>0</v>
      </c>
      <c r="P50" s="87">
        <v>2</v>
      </c>
      <c r="Q50" s="17">
        <f t="shared" si="3"/>
        <v>37</v>
      </c>
      <c r="R50" s="33">
        <f t="shared" si="4"/>
        <v>173</v>
      </c>
      <c r="S50" s="35">
        <v>7</v>
      </c>
      <c r="T50" s="35">
        <v>0</v>
      </c>
      <c r="U50" s="35">
        <v>0</v>
      </c>
      <c r="V50" s="35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f t="shared" si="0"/>
        <v>7</v>
      </c>
      <c r="AE50" s="36">
        <f t="shared" si="1"/>
        <v>118</v>
      </c>
      <c r="AF50" s="32">
        <v>0</v>
      </c>
      <c r="AG50" s="17">
        <v>16</v>
      </c>
      <c r="AH50" s="34">
        <f t="shared" si="2"/>
        <v>466</v>
      </c>
      <c r="AI50" s="37">
        <f t="shared" si="5"/>
        <v>489</v>
      </c>
    </row>
    <row r="51" spans="1:35" ht="15" customHeight="1" x14ac:dyDescent="0.25">
      <c r="A51" s="59">
        <v>38</v>
      </c>
      <c r="B51" s="21" t="s">
        <v>25</v>
      </c>
      <c r="C51" s="22">
        <v>141</v>
      </c>
      <c r="D51" s="23" t="s">
        <v>23</v>
      </c>
      <c r="E51" s="59">
        <v>612</v>
      </c>
      <c r="F51" s="84">
        <v>167</v>
      </c>
      <c r="G51" s="85">
        <v>57</v>
      </c>
      <c r="H51" s="85">
        <v>59</v>
      </c>
      <c r="I51" s="85">
        <v>12</v>
      </c>
      <c r="J51" s="85">
        <v>190</v>
      </c>
      <c r="K51" s="85"/>
      <c r="L51" s="85">
        <v>0</v>
      </c>
      <c r="M51" s="85">
        <v>0</v>
      </c>
      <c r="N51" s="85">
        <v>0</v>
      </c>
      <c r="O51" s="86">
        <v>0</v>
      </c>
      <c r="P51" s="84">
        <v>0</v>
      </c>
      <c r="Q51" s="25">
        <f t="shared" si="3"/>
        <v>57</v>
      </c>
      <c r="R51" s="26">
        <f t="shared" si="4"/>
        <v>190</v>
      </c>
      <c r="S51" s="27">
        <v>7</v>
      </c>
      <c r="T51" s="27">
        <v>0</v>
      </c>
      <c r="U51" s="27">
        <v>0</v>
      </c>
      <c r="V51" s="27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f t="shared" si="0"/>
        <v>7</v>
      </c>
      <c r="AE51" s="28">
        <f t="shared" si="1"/>
        <v>78</v>
      </c>
      <c r="AF51" s="24">
        <v>0</v>
      </c>
      <c r="AG51" s="25">
        <v>14</v>
      </c>
      <c r="AH51" s="29">
        <f t="shared" si="2"/>
        <v>485</v>
      </c>
      <c r="AI51" s="30">
        <f t="shared" si="5"/>
        <v>506</v>
      </c>
    </row>
    <row r="52" spans="1:35" ht="15" customHeight="1" x14ac:dyDescent="0.25">
      <c r="A52" s="60">
        <v>39</v>
      </c>
      <c r="B52" s="31" t="s">
        <v>25</v>
      </c>
      <c r="C52" s="13">
        <v>142</v>
      </c>
      <c r="D52" s="14" t="s">
        <v>22</v>
      </c>
      <c r="E52" s="60">
        <v>694</v>
      </c>
      <c r="F52" s="87">
        <v>53</v>
      </c>
      <c r="G52" s="88">
        <v>25</v>
      </c>
      <c r="H52" s="88">
        <v>103</v>
      </c>
      <c r="I52" s="88">
        <v>14</v>
      </c>
      <c r="J52" s="88">
        <v>357</v>
      </c>
      <c r="K52" s="88"/>
      <c r="L52" s="88">
        <v>7</v>
      </c>
      <c r="M52" s="88">
        <v>1</v>
      </c>
      <c r="N52" s="88">
        <v>4</v>
      </c>
      <c r="O52" s="89">
        <v>0</v>
      </c>
      <c r="P52" s="87">
        <v>2</v>
      </c>
      <c r="Q52" s="17">
        <f t="shared" si="3"/>
        <v>26</v>
      </c>
      <c r="R52" s="33">
        <f t="shared" si="4"/>
        <v>358</v>
      </c>
      <c r="S52" s="35">
        <v>4</v>
      </c>
      <c r="T52" s="35">
        <v>0</v>
      </c>
      <c r="U52" s="35">
        <v>0</v>
      </c>
      <c r="V52" s="35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f t="shared" si="0"/>
        <v>4</v>
      </c>
      <c r="AE52" s="36">
        <f t="shared" si="1"/>
        <v>125</v>
      </c>
      <c r="AF52" s="32">
        <v>0</v>
      </c>
      <c r="AG52" s="17">
        <v>13</v>
      </c>
      <c r="AH52" s="34">
        <f t="shared" si="2"/>
        <v>566</v>
      </c>
      <c r="AI52" s="37">
        <f t="shared" si="5"/>
        <v>583</v>
      </c>
    </row>
    <row r="53" spans="1:35" ht="15" customHeight="1" x14ac:dyDescent="0.25">
      <c r="A53" s="59">
        <v>40</v>
      </c>
      <c r="B53" s="21" t="s">
        <v>25</v>
      </c>
      <c r="C53" s="22">
        <v>142</v>
      </c>
      <c r="D53" s="23" t="s">
        <v>23</v>
      </c>
      <c r="E53" s="59">
        <v>693</v>
      </c>
      <c r="F53" s="84">
        <v>66</v>
      </c>
      <c r="G53" s="85">
        <v>24</v>
      </c>
      <c r="H53" s="85">
        <v>126</v>
      </c>
      <c r="I53" s="85">
        <v>13</v>
      </c>
      <c r="J53" s="85">
        <v>319</v>
      </c>
      <c r="K53" s="85"/>
      <c r="L53" s="85">
        <v>2</v>
      </c>
      <c r="M53" s="85">
        <v>4</v>
      </c>
      <c r="N53" s="85">
        <v>0</v>
      </c>
      <c r="O53" s="86">
        <v>1</v>
      </c>
      <c r="P53" s="84">
        <v>1</v>
      </c>
      <c r="Q53" s="25">
        <f t="shared" si="3"/>
        <v>24.5</v>
      </c>
      <c r="R53" s="26">
        <f t="shared" si="4"/>
        <v>319.5</v>
      </c>
      <c r="S53" s="27">
        <v>5</v>
      </c>
      <c r="T53" s="27">
        <v>1</v>
      </c>
      <c r="U53" s="27">
        <v>0</v>
      </c>
      <c r="V53" s="27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f t="shared" si="0"/>
        <v>6</v>
      </c>
      <c r="AE53" s="28">
        <f t="shared" si="1"/>
        <v>146</v>
      </c>
      <c r="AF53" s="24">
        <v>0</v>
      </c>
      <c r="AG53" s="25">
        <v>15</v>
      </c>
      <c r="AH53" s="29">
        <f t="shared" si="2"/>
        <v>556</v>
      </c>
      <c r="AI53" s="30">
        <f t="shared" si="5"/>
        <v>577</v>
      </c>
    </row>
    <row r="54" spans="1:35" ht="15" customHeight="1" x14ac:dyDescent="0.25">
      <c r="A54" s="60">
        <v>41</v>
      </c>
      <c r="B54" s="31" t="s">
        <v>25</v>
      </c>
      <c r="C54" s="13">
        <v>142</v>
      </c>
      <c r="D54" s="14" t="s">
        <v>26</v>
      </c>
      <c r="E54" s="60">
        <v>487</v>
      </c>
      <c r="F54" s="87">
        <v>15</v>
      </c>
      <c r="G54" s="88">
        <v>29</v>
      </c>
      <c r="H54" s="88">
        <v>94</v>
      </c>
      <c r="I54" s="88">
        <v>12</v>
      </c>
      <c r="J54" s="88">
        <v>252</v>
      </c>
      <c r="K54" s="88"/>
      <c r="L54" s="88">
        <v>1</v>
      </c>
      <c r="M54" s="88">
        <v>1</v>
      </c>
      <c r="N54" s="88">
        <v>0</v>
      </c>
      <c r="O54" s="89">
        <v>0</v>
      </c>
      <c r="P54" s="87">
        <v>0</v>
      </c>
      <c r="Q54" s="17">
        <f t="shared" si="3"/>
        <v>29</v>
      </c>
      <c r="R54" s="33">
        <f t="shared" si="4"/>
        <v>252</v>
      </c>
      <c r="S54" s="35">
        <v>0</v>
      </c>
      <c r="T54" s="35">
        <v>0</v>
      </c>
      <c r="U54" s="35">
        <v>0</v>
      </c>
      <c r="V54" s="35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f t="shared" si="0"/>
        <v>0</v>
      </c>
      <c r="AE54" s="36">
        <f t="shared" si="1"/>
        <v>106</v>
      </c>
      <c r="AF54" s="32">
        <v>0</v>
      </c>
      <c r="AG54" s="17">
        <v>0</v>
      </c>
      <c r="AH54" s="34">
        <f t="shared" si="2"/>
        <v>404</v>
      </c>
      <c r="AI54" s="37">
        <f t="shared" si="5"/>
        <v>404</v>
      </c>
    </row>
    <row r="55" spans="1:35" ht="15" customHeight="1" x14ac:dyDescent="0.25">
      <c r="A55" s="59">
        <v>42</v>
      </c>
      <c r="B55" s="21" t="s">
        <v>25</v>
      </c>
      <c r="C55" s="22">
        <v>142</v>
      </c>
      <c r="D55" s="23" t="s">
        <v>27</v>
      </c>
      <c r="E55" s="59">
        <v>486</v>
      </c>
      <c r="F55" s="84">
        <v>36</v>
      </c>
      <c r="G55" s="85">
        <v>12</v>
      </c>
      <c r="H55" s="85">
        <v>103</v>
      </c>
      <c r="I55" s="85"/>
      <c r="J55" s="85">
        <v>244</v>
      </c>
      <c r="K55" s="85"/>
      <c r="L55" s="85">
        <v>1</v>
      </c>
      <c r="M55" s="85">
        <v>0</v>
      </c>
      <c r="N55" s="85">
        <v>0</v>
      </c>
      <c r="O55" s="86">
        <v>0</v>
      </c>
      <c r="P55" s="84">
        <v>1</v>
      </c>
      <c r="Q55" s="25">
        <f t="shared" si="3"/>
        <v>12.5</v>
      </c>
      <c r="R55" s="26">
        <f t="shared" si="4"/>
        <v>244.5</v>
      </c>
      <c r="S55" s="27">
        <v>9</v>
      </c>
      <c r="T55" s="27">
        <v>0</v>
      </c>
      <c r="U55" s="27">
        <v>0</v>
      </c>
      <c r="V55" s="27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f t="shared" si="0"/>
        <v>9</v>
      </c>
      <c r="AE55" s="28">
        <f t="shared" si="1"/>
        <v>112</v>
      </c>
      <c r="AF55" s="24">
        <v>0</v>
      </c>
      <c r="AG55" s="25">
        <v>10</v>
      </c>
      <c r="AH55" s="29">
        <f t="shared" si="2"/>
        <v>397</v>
      </c>
      <c r="AI55" s="30">
        <f t="shared" si="5"/>
        <v>416</v>
      </c>
    </row>
    <row r="56" spans="1:35" ht="15" customHeight="1" x14ac:dyDescent="0.25">
      <c r="A56" s="60">
        <v>43</v>
      </c>
      <c r="B56" s="31" t="s">
        <v>25</v>
      </c>
      <c r="C56" s="13">
        <v>143</v>
      </c>
      <c r="D56" s="14" t="s">
        <v>22</v>
      </c>
      <c r="E56" s="60">
        <v>535</v>
      </c>
      <c r="F56" s="87">
        <v>16</v>
      </c>
      <c r="G56" s="88">
        <v>8</v>
      </c>
      <c r="H56" s="88">
        <v>193</v>
      </c>
      <c r="I56" s="88">
        <v>11</v>
      </c>
      <c r="J56" s="88">
        <v>154</v>
      </c>
      <c r="K56" s="88"/>
      <c r="L56" s="88">
        <v>1</v>
      </c>
      <c r="M56" s="88">
        <v>0</v>
      </c>
      <c r="N56" s="88">
        <v>0</v>
      </c>
      <c r="O56" s="89">
        <v>0</v>
      </c>
      <c r="P56" s="87">
        <v>0</v>
      </c>
      <c r="Q56" s="17">
        <f t="shared" si="3"/>
        <v>8</v>
      </c>
      <c r="R56" s="33">
        <f t="shared" si="4"/>
        <v>154</v>
      </c>
      <c r="S56" s="35">
        <v>16</v>
      </c>
      <c r="T56" s="35">
        <v>0</v>
      </c>
      <c r="U56" s="35">
        <v>0</v>
      </c>
      <c r="V56" s="35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f t="shared" si="0"/>
        <v>16</v>
      </c>
      <c r="AE56" s="36">
        <f t="shared" si="1"/>
        <v>220</v>
      </c>
      <c r="AF56" s="32">
        <v>0</v>
      </c>
      <c r="AG56" s="17">
        <v>8</v>
      </c>
      <c r="AH56" s="34">
        <f t="shared" si="2"/>
        <v>383</v>
      </c>
      <c r="AI56" s="37">
        <f t="shared" si="5"/>
        <v>407</v>
      </c>
    </row>
    <row r="57" spans="1:35" ht="15" customHeight="1" x14ac:dyDescent="0.25">
      <c r="A57" s="59">
        <v>44</v>
      </c>
      <c r="B57" s="21" t="s">
        <v>25</v>
      </c>
      <c r="C57" s="22">
        <v>143</v>
      </c>
      <c r="D57" s="23" t="s">
        <v>23</v>
      </c>
      <c r="E57" s="59">
        <v>535</v>
      </c>
      <c r="F57" s="84">
        <v>7</v>
      </c>
      <c r="G57" s="85">
        <v>10</v>
      </c>
      <c r="H57" s="85">
        <v>157</v>
      </c>
      <c r="I57" s="85">
        <v>9</v>
      </c>
      <c r="J57" s="85">
        <v>184</v>
      </c>
      <c r="K57" s="85"/>
      <c r="L57" s="85">
        <v>0</v>
      </c>
      <c r="M57" s="85">
        <v>0</v>
      </c>
      <c r="N57" s="85">
        <v>0</v>
      </c>
      <c r="O57" s="86">
        <v>0</v>
      </c>
      <c r="P57" s="84">
        <v>0</v>
      </c>
      <c r="Q57" s="25">
        <f t="shared" si="3"/>
        <v>10</v>
      </c>
      <c r="R57" s="26">
        <f t="shared" si="4"/>
        <v>184</v>
      </c>
      <c r="S57" s="27">
        <v>8</v>
      </c>
      <c r="T57" s="27">
        <v>0</v>
      </c>
      <c r="U57" s="27">
        <v>0</v>
      </c>
      <c r="V57" s="27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f t="shared" si="0"/>
        <v>8</v>
      </c>
      <c r="AE57" s="28">
        <f t="shared" si="1"/>
        <v>174</v>
      </c>
      <c r="AF57" s="24">
        <v>0</v>
      </c>
      <c r="AG57" s="25">
        <v>7</v>
      </c>
      <c r="AH57" s="29">
        <f t="shared" si="2"/>
        <v>367</v>
      </c>
      <c r="AI57" s="30">
        <f t="shared" si="5"/>
        <v>382</v>
      </c>
    </row>
    <row r="58" spans="1:35" ht="15" customHeight="1" x14ac:dyDescent="0.25">
      <c r="A58" s="60">
        <v>45</v>
      </c>
      <c r="B58" s="31" t="s">
        <v>25</v>
      </c>
      <c r="C58" s="13">
        <v>144</v>
      </c>
      <c r="D58" s="14" t="s">
        <v>22</v>
      </c>
      <c r="E58" s="60">
        <v>712</v>
      </c>
      <c r="F58" s="87"/>
      <c r="G58" s="88"/>
      <c r="H58" s="88"/>
      <c r="I58" s="88"/>
      <c r="J58" s="88"/>
      <c r="K58" s="88"/>
      <c r="L58" s="88"/>
      <c r="M58" s="88"/>
      <c r="N58" s="88"/>
      <c r="O58" s="89"/>
      <c r="P58" s="87"/>
      <c r="Q58" s="17">
        <f t="shared" si="3"/>
        <v>0</v>
      </c>
      <c r="R58" s="33">
        <f t="shared" si="4"/>
        <v>0</v>
      </c>
      <c r="S58" s="35"/>
      <c r="T58" s="35"/>
      <c r="U58" s="35"/>
      <c r="V58" s="35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/>
      <c r="AD58" s="36">
        <f t="shared" si="0"/>
        <v>0</v>
      </c>
      <c r="AE58" s="36">
        <f t="shared" si="1"/>
        <v>0</v>
      </c>
      <c r="AF58" s="32"/>
      <c r="AG58" s="17"/>
      <c r="AH58" s="34">
        <f t="shared" si="2"/>
        <v>0</v>
      </c>
      <c r="AI58" s="37">
        <f t="shared" si="5"/>
        <v>0</v>
      </c>
    </row>
    <row r="59" spans="1:35" ht="15" customHeight="1" x14ac:dyDescent="0.25">
      <c r="A59" s="59">
        <v>46</v>
      </c>
      <c r="B59" s="21" t="s">
        <v>25</v>
      </c>
      <c r="C59" s="22">
        <v>145</v>
      </c>
      <c r="D59" s="23" t="s">
        <v>22</v>
      </c>
      <c r="E59" s="59">
        <v>524</v>
      </c>
      <c r="F59" s="84"/>
      <c r="G59" s="85"/>
      <c r="H59" s="85"/>
      <c r="I59" s="85"/>
      <c r="J59" s="85"/>
      <c r="K59" s="85"/>
      <c r="L59" s="85"/>
      <c r="M59" s="85"/>
      <c r="N59" s="85"/>
      <c r="O59" s="86"/>
      <c r="P59" s="84"/>
      <c r="Q59" s="25">
        <f t="shared" si="3"/>
        <v>0</v>
      </c>
      <c r="R59" s="26">
        <f t="shared" si="4"/>
        <v>0</v>
      </c>
      <c r="S59" s="27"/>
      <c r="T59" s="27"/>
      <c r="U59" s="27"/>
      <c r="V59" s="27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/>
      <c r="AD59" s="28">
        <f t="shared" si="0"/>
        <v>0</v>
      </c>
      <c r="AE59" s="28">
        <f t="shared" si="1"/>
        <v>0</v>
      </c>
      <c r="AF59" s="24"/>
      <c r="AG59" s="25"/>
      <c r="AH59" s="29">
        <f t="shared" si="2"/>
        <v>0</v>
      </c>
      <c r="AI59" s="30">
        <f t="shared" si="5"/>
        <v>0</v>
      </c>
    </row>
    <row r="60" spans="1:35" ht="15" customHeight="1" x14ac:dyDescent="0.25">
      <c r="A60" s="60">
        <v>47</v>
      </c>
      <c r="B60" s="31" t="s">
        <v>25</v>
      </c>
      <c r="C60" s="13">
        <v>145</v>
      </c>
      <c r="D60" s="14" t="s">
        <v>23</v>
      </c>
      <c r="E60" s="60">
        <v>523</v>
      </c>
      <c r="F60" s="87"/>
      <c r="G60" s="88"/>
      <c r="H60" s="88"/>
      <c r="I60" s="88"/>
      <c r="J60" s="88"/>
      <c r="K60" s="88"/>
      <c r="L60" s="88"/>
      <c r="M60" s="88"/>
      <c r="N60" s="88"/>
      <c r="O60" s="89"/>
      <c r="P60" s="87"/>
      <c r="Q60" s="17">
        <f t="shared" si="3"/>
        <v>0</v>
      </c>
      <c r="R60" s="33">
        <f t="shared" si="4"/>
        <v>0</v>
      </c>
      <c r="S60" s="35"/>
      <c r="T60" s="35"/>
      <c r="U60" s="35"/>
      <c r="V60" s="35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/>
      <c r="AD60" s="36">
        <f t="shared" si="0"/>
        <v>0</v>
      </c>
      <c r="AE60" s="36">
        <f t="shared" si="1"/>
        <v>0</v>
      </c>
      <c r="AF60" s="32"/>
      <c r="AG60" s="17"/>
      <c r="AH60" s="34">
        <f t="shared" si="2"/>
        <v>0</v>
      </c>
      <c r="AI60" s="37">
        <f t="shared" si="5"/>
        <v>0</v>
      </c>
    </row>
    <row r="61" spans="1:35" ht="15" customHeight="1" x14ac:dyDescent="0.25">
      <c r="A61" s="59">
        <v>48</v>
      </c>
      <c r="B61" s="21" t="s">
        <v>25</v>
      </c>
      <c r="C61" s="22">
        <v>145</v>
      </c>
      <c r="D61" s="23" t="s">
        <v>24</v>
      </c>
      <c r="E61" s="59">
        <v>523</v>
      </c>
      <c r="F61" s="84"/>
      <c r="G61" s="85"/>
      <c r="H61" s="85"/>
      <c r="I61" s="85"/>
      <c r="J61" s="85"/>
      <c r="K61" s="85"/>
      <c r="L61" s="85"/>
      <c r="M61" s="85"/>
      <c r="N61" s="85"/>
      <c r="O61" s="86"/>
      <c r="P61" s="84"/>
      <c r="Q61" s="25">
        <f t="shared" si="3"/>
        <v>0</v>
      </c>
      <c r="R61" s="26">
        <f t="shared" si="4"/>
        <v>0</v>
      </c>
      <c r="S61" s="27"/>
      <c r="T61" s="27"/>
      <c r="U61" s="27"/>
      <c r="V61" s="27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/>
      <c r="AD61" s="28">
        <f t="shared" si="0"/>
        <v>0</v>
      </c>
      <c r="AE61" s="28">
        <f t="shared" si="1"/>
        <v>0</v>
      </c>
      <c r="AF61" s="24"/>
      <c r="AG61" s="25"/>
      <c r="AH61" s="29">
        <f t="shared" si="2"/>
        <v>0</v>
      </c>
      <c r="AI61" s="30">
        <f t="shared" si="5"/>
        <v>0</v>
      </c>
    </row>
    <row r="62" spans="1:35" ht="15" customHeight="1" x14ac:dyDescent="0.25">
      <c r="A62" s="60">
        <v>49</v>
      </c>
      <c r="B62" s="31" t="s">
        <v>25</v>
      </c>
      <c r="C62" s="13">
        <v>146</v>
      </c>
      <c r="D62" s="14" t="s">
        <v>22</v>
      </c>
      <c r="E62" s="60">
        <v>497</v>
      </c>
      <c r="F62" s="87"/>
      <c r="G62" s="88"/>
      <c r="H62" s="88"/>
      <c r="I62" s="88"/>
      <c r="J62" s="88"/>
      <c r="K62" s="88"/>
      <c r="L62" s="88"/>
      <c r="M62" s="88"/>
      <c r="N62" s="88"/>
      <c r="O62" s="89"/>
      <c r="P62" s="87"/>
      <c r="Q62" s="17">
        <f t="shared" si="3"/>
        <v>0</v>
      </c>
      <c r="R62" s="33">
        <f t="shared" si="4"/>
        <v>0</v>
      </c>
      <c r="S62" s="35"/>
      <c r="T62" s="35"/>
      <c r="U62" s="35"/>
      <c r="V62" s="35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/>
      <c r="AD62" s="36">
        <f t="shared" si="0"/>
        <v>0</v>
      </c>
      <c r="AE62" s="36">
        <f t="shared" si="1"/>
        <v>0</v>
      </c>
      <c r="AF62" s="32"/>
      <c r="AG62" s="17"/>
      <c r="AH62" s="34">
        <f t="shared" si="2"/>
        <v>0</v>
      </c>
      <c r="AI62" s="37">
        <f t="shared" si="5"/>
        <v>0</v>
      </c>
    </row>
    <row r="63" spans="1:35" ht="15" customHeight="1" x14ac:dyDescent="0.25">
      <c r="A63" s="59">
        <v>50</v>
      </c>
      <c r="B63" s="21" t="s">
        <v>25</v>
      </c>
      <c r="C63" s="22">
        <v>146</v>
      </c>
      <c r="D63" s="23" t="s">
        <v>23</v>
      </c>
      <c r="E63" s="59">
        <v>496</v>
      </c>
      <c r="F63" s="84"/>
      <c r="G63" s="85"/>
      <c r="H63" s="85"/>
      <c r="I63" s="85"/>
      <c r="J63" s="85"/>
      <c r="K63" s="85"/>
      <c r="L63" s="85"/>
      <c r="M63" s="85"/>
      <c r="N63" s="85"/>
      <c r="O63" s="86"/>
      <c r="P63" s="84"/>
      <c r="Q63" s="25">
        <f t="shared" si="3"/>
        <v>0</v>
      </c>
      <c r="R63" s="26">
        <f t="shared" si="4"/>
        <v>0</v>
      </c>
      <c r="S63" s="27"/>
      <c r="T63" s="27"/>
      <c r="U63" s="27"/>
      <c r="V63" s="27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/>
      <c r="AD63" s="28">
        <f t="shared" si="0"/>
        <v>0</v>
      </c>
      <c r="AE63" s="28">
        <f t="shared" si="1"/>
        <v>0</v>
      </c>
      <c r="AF63" s="24"/>
      <c r="AG63" s="25"/>
      <c r="AH63" s="29">
        <f t="shared" si="2"/>
        <v>0</v>
      </c>
      <c r="AI63" s="30">
        <f t="shared" si="5"/>
        <v>0</v>
      </c>
    </row>
    <row r="64" spans="1:35" ht="15" customHeight="1" x14ac:dyDescent="0.25">
      <c r="A64" s="60">
        <v>51</v>
      </c>
      <c r="B64" s="31" t="s">
        <v>25</v>
      </c>
      <c r="C64" s="13">
        <v>147</v>
      </c>
      <c r="D64" s="14" t="s">
        <v>22</v>
      </c>
      <c r="E64" s="60">
        <v>662</v>
      </c>
      <c r="F64" s="87">
        <v>24</v>
      </c>
      <c r="G64" s="88">
        <v>9</v>
      </c>
      <c r="H64" s="88">
        <v>312</v>
      </c>
      <c r="I64" s="88">
        <v>52</v>
      </c>
      <c r="J64" s="88">
        <v>75</v>
      </c>
      <c r="K64" s="88"/>
      <c r="L64" s="88">
        <v>1</v>
      </c>
      <c r="M64" s="88">
        <v>0</v>
      </c>
      <c r="N64" s="88">
        <v>0</v>
      </c>
      <c r="O64" s="89">
        <v>1</v>
      </c>
      <c r="P64" s="87">
        <v>1</v>
      </c>
      <c r="Q64" s="17">
        <f t="shared" si="3"/>
        <v>9.5</v>
      </c>
      <c r="R64" s="33">
        <f t="shared" si="4"/>
        <v>75.5</v>
      </c>
      <c r="S64" s="35">
        <v>24</v>
      </c>
      <c r="T64" s="35">
        <v>0</v>
      </c>
      <c r="U64" s="35">
        <v>0</v>
      </c>
      <c r="V64" s="35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f t="shared" si="0"/>
        <v>24</v>
      </c>
      <c r="AE64" s="36">
        <f t="shared" si="1"/>
        <v>389</v>
      </c>
      <c r="AF64" s="32">
        <v>0</v>
      </c>
      <c r="AG64" s="17">
        <v>11</v>
      </c>
      <c r="AH64" s="34">
        <f t="shared" si="2"/>
        <v>475</v>
      </c>
      <c r="AI64" s="37">
        <f t="shared" si="5"/>
        <v>510</v>
      </c>
    </row>
    <row r="65" spans="1:35" ht="15" customHeight="1" x14ac:dyDescent="0.25">
      <c r="A65" s="59">
        <v>52</v>
      </c>
      <c r="B65" s="21" t="s">
        <v>25</v>
      </c>
      <c r="C65" s="22">
        <v>147</v>
      </c>
      <c r="D65" s="23" t="s">
        <v>23</v>
      </c>
      <c r="E65" s="59">
        <v>662</v>
      </c>
      <c r="F65" s="84"/>
      <c r="G65" s="85"/>
      <c r="H65" s="85"/>
      <c r="I65" s="85"/>
      <c r="J65" s="85"/>
      <c r="K65" s="85"/>
      <c r="L65" s="85"/>
      <c r="M65" s="85"/>
      <c r="N65" s="85"/>
      <c r="O65" s="86"/>
      <c r="P65" s="84"/>
      <c r="Q65" s="25">
        <f t="shared" si="3"/>
        <v>0</v>
      </c>
      <c r="R65" s="26">
        <f t="shared" si="4"/>
        <v>0</v>
      </c>
      <c r="S65" s="27"/>
      <c r="T65" s="27"/>
      <c r="U65" s="27"/>
      <c r="V65" s="27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/>
      <c r="AD65" s="28">
        <f t="shared" si="0"/>
        <v>0</v>
      </c>
      <c r="AE65" s="28">
        <f t="shared" si="1"/>
        <v>0</v>
      </c>
      <c r="AF65" s="24"/>
      <c r="AG65" s="25"/>
      <c r="AH65" s="29">
        <f t="shared" si="2"/>
        <v>0</v>
      </c>
      <c r="AI65" s="30">
        <f t="shared" si="5"/>
        <v>0</v>
      </c>
    </row>
    <row r="66" spans="1:35" ht="15" customHeight="1" x14ac:dyDescent="0.25">
      <c r="A66" s="60">
        <v>53</v>
      </c>
      <c r="B66" s="31" t="s">
        <v>25</v>
      </c>
      <c r="C66" s="13">
        <v>147</v>
      </c>
      <c r="D66" s="14" t="s">
        <v>24</v>
      </c>
      <c r="E66" s="60">
        <v>661</v>
      </c>
      <c r="F66" s="87">
        <v>23</v>
      </c>
      <c r="G66" s="88">
        <v>10</v>
      </c>
      <c r="H66" s="88">
        <v>346</v>
      </c>
      <c r="I66" s="88">
        <v>53</v>
      </c>
      <c r="J66" s="88">
        <v>52</v>
      </c>
      <c r="K66" s="88"/>
      <c r="L66" s="88">
        <v>1</v>
      </c>
      <c r="M66" s="88">
        <v>0</v>
      </c>
      <c r="N66" s="88">
        <v>4</v>
      </c>
      <c r="O66" s="89">
        <v>0</v>
      </c>
      <c r="P66" s="87">
        <v>0</v>
      </c>
      <c r="Q66" s="17">
        <f t="shared" si="3"/>
        <v>10</v>
      </c>
      <c r="R66" s="33">
        <f t="shared" si="4"/>
        <v>52</v>
      </c>
      <c r="S66" s="35">
        <v>13</v>
      </c>
      <c r="T66" s="35">
        <v>1</v>
      </c>
      <c r="U66" s="35">
        <v>0</v>
      </c>
      <c r="V66" s="35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f t="shared" si="0"/>
        <v>14</v>
      </c>
      <c r="AE66" s="36">
        <f t="shared" si="1"/>
        <v>417</v>
      </c>
      <c r="AF66" s="32">
        <v>0</v>
      </c>
      <c r="AG66" s="17">
        <v>2</v>
      </c>
      <c r="AH66" s="34">
        <f t="shared" si="2"/>
        <v>489</v>
      </c>
      <c r="AI66" s="37">
        <f t="shared" si="5"/>
        <v>505</v>
      </c>
    </row>
    <row r="67" spans="1:35" ht="15" customHeight="1" x14ac:dyDescent="0.25">
      <c r="A67" s="59">
        <v>54</v>
      </c>
      <c r="B67" s="21" t="s">
        <v>25</v>
      </c>
      <c r="C67" s="22">
        <v>148</v>
      </c>
      <c r="D67" s="23" t="s">
        <v>22</v>
      </c>
      <c r="E67" s="59">
        <v>384</v>
      </c>
      <c r="F67" s="84">
        <v>100</v>
      </c>
      <c r="G67" s="85">
        <v>0</v>
      </c>
      <c r="H67" s="85">
        <v>55</v>
      </c>
      <c r="I67" s="85">
        <v>0</v>
      </c>
      <c r="J67" s="85">
        <v>143</v>
      </c>
      <c r="K67" s="85"/>
      <c r="L67" s="85">
        <v>1</v>
      </c>
      <c r="M67" s="85">
        <v>1</v>
      </c>
      <c r="N67" s="85">
        <v>0</v>
      </c>
      <c r="O67" s="86">
        <v>0</v>
      </c>
      <c r="P67" s="84">
        <v>2</v>
      </c>
      <c r="Q67" s="25">
        <f t="shared" si="3"/>
        <v>1</v>
      </c>
      <c r="R67" s="26">
        <f t="shared" si="4"/>
        <v>144</v>
      </c>
      <c r="S67" s="27">
        <v>0</v>
      </c>
      <c r="T67" s="27">
        <v>0</v>
      </c>
      <c r="U67" s="27">
        <v>0</v>
      </c>
      <c r="V67" s="27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f t="shared" si="0"/>
        <v>0</v>
      </c>
      <c r="AE67" s="28">
        <f t="shared" si="1"/>
        <v>55</v>
      </c>
      <c r="AF67" s="24">
        <v>0</v>
      </c>
      <c r="AG67" s="25">
        <v>0</v>
      </c>
      <c r="AH67" s="29">
        <f t="shared" si="2"/>
        <v>302</v>
      </c>
      <c r="AI67" s="30">
        <f t="shared" si="5"/>
        <v>302</v>
      </c>
    </row>
    <row r="68" spans="1:35" ht="15" customHeight="1" x14ac:dyDescent="0.25">
      <c r="A68" s="60">
        <v>55</v>
      </c>
      <c r="B68" s="31" t="s">
        <v>25</v>
      </c>
      <c r="C68" s="13">
        <v>148</v>
      </c>
      <c r="D68" s="14" t="s">
        <v>26</v>
      </c>
      <c r="E68" s="60">
        <v>737</v>
      </c>
      <c r="F68" s="87">
        <v>192</v>
      </c>
      <c r="G68" s="88">
        <v>37</v>
      </c>
      <c r="H68" s="88">
        <v>127</v>
      </c>
      <c r="I68" s="88">
        <v>3</v>
      </c>
      <c r="J68" s="88">
        <v>204</v>
      </c>
      <c r="K68" s="88"/>
      <c r="L68" s="88">
        <v>3</v>
      </c>
      <c r="M68" s="88">
        <v>2</v>
      </c>
      <c r="N68" s="88">
        <v>2</v>
      </c>
      <c r="O68" s="89">
        <v>0</v>
      </c>
      <c r="P68" s="87">
        <v>1</v>
      </c>
      <c r="Q68" s="17">
        <f t="shared" si="3"/>
        <v>37.5</v>
      </c>
      <c r="R68" s="33">
        <f t="shared" si="4"/>
        <v>204.5</v>
      </c>
      <c r="S68" s="35">
        <v>0</v>
      </c>
      <c r="T68" s="35">
        <v>0</v>
      </c>
      <c r="U68" s="35">
        <v>0</v>
      </c>
      <c r="V68" s="35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f t="shared" si="0"/>
        <v>0</v>
      </c>
      <c r="AE68" s="36">
        <f t="shared" si="1"/>
        <v>132</v>
      </c>
      <c r="AF68" s="32">
        <v>0</v>
      </c>
      <c r="AG68" s="17">
        <v>28</v>
      </c>
      <c r="AH68" s="34">
        <f t="shared" si="2"/>
        <v>571</v>
      </c>
      <c r="AI68" s="37">
        <f t="shared" si="5"/>
        <v>599</v>
      </c>
    </row>
    <row r="69" spans="1:35" ht="15" customHeight="1" x14ac:dyDescent="0.25">
      <c r="A69" s="59">
        <v>56</v>
      </c>
      <c r="B69" s="21" t="s">
        <v>28</v>
      </c>
      <c r="C69" s="22">
        <v>190</v>
      </c>
      <c r="D69" s="23" t="s">
        <v>22</v>
      </c>
      <c r="E69" s="59">
        <v>690</v>
      </c>
      <c r="F69" s="84">
        <v>63</v>
      </c>
      <c r="G69" s="85">
        <v>123</v>
      </c>
      <c r="H69" s="85">
        <v>53</v>
      </c>
      <c r="I69" s="85">
        <v>6</v>
      </c>
      <c r="J69" s="85">
        <v>7</v>
      </c>
      <c r="K69" s="85"/>
      <c r="L69" s="85">
        <v>2</v>
      </c>
      <c r="M69" s="85">
        <v>34</v>
      </c>
      <c r="N69" s="85">
        <v>30</v>
      </c>
      <c r="O69" s="86">
        <v>4</v>
      </c>
      <c r="P69" s="84">
        <v>2</v>
      </c>
      <c r="Q69" s="25">
        <f t="shared" si="3"/>
        <v>124</v>
      </c>
      <c r="R69" s="26">
        <f t="shared" si="4"/>
        <v>8</v>
      </c>
      <c r="S69" s="27">
        <v>1</v>
      </c>
      <c r="T69" s="27">
        <v>0</v>
      </c>
      <c r="U69" s="27">
        <v>0</v>
      </c>
      <c r="V69" s="27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f t="shared" si="0"/>
        <v>1</v>
      </c>
      <c r="AE69" s="28">
        <f t="shared" si="1"/>
        <v>94</v>
      </c>
      <c r="AF69" s="24">
        <v>0</v>
      </c>
      <c r="AG69" s="25">
        <v>20</v>
      </c>
      <c r="AH69" s="29">
        <f t="shared" si="2"/>
        <v>324</v>
      </c>
      <c r="AI69" s="30">
        <f t="shared" si="5"/>
        <v>345</v>
      </c>
    </row>
    <row r="70" spans="1:35" ht="15" customHeight="1" x14ac:dyDescent="0.25">
      <c r="A70" s="60">
        <v>57</v>
      </c>
      <c r="B70" s="31" t="s">
        <v>28</v>
      </c>
      <c r="C70" s="13">
        <v>190</v>
      </c>
      <c r="D70" s="14" t="s">
        <v>23</v>
      </c>
      <c r="E70" s="60">
        <v>689</v>
      </c>
      <c r="F70" s="87">
        <v>72</v>
      </c>
      <c r="G70" s="88">
        <v>122</v>
      </c>
      <c r="H70" s="88">
        <v>79</v>
      </c>
      <c r="I70" s="88">
        <v>7</v>
      </c>
      <c r="J70" s="88">
        <v>7</v>
      </c>
      <c r="K70" s="88"/>
      <c r="L70" s="88">
        <v>1</v>
      </c>
      <c r="M70" s="88">
        <v>33</v>
      </c>
      <c r="N70" s="88">
        <v>35</v>
      </c>
      <c r="O70" s="89">
        <v>2</v>
      </c>
      <c r="P70" s="87">
        <v>3</v>
      </c>
      <c r="Q70" s="17">
        <f t="shared" si="3"/>
        <v>123.5</v>
      </c>
      <c r="R70" s="33">
        <f t="shared" si="4"/>
        <v>8.5</v>
      </c>
      <c r="S70" s="35">
        <v>1</v>
      </c>
      <c r="T70" s="35">
        <v>0</v>
      </c>
      <c r="U70" s="35">
        <v>0</v>
      </c>
      <c r="V70" s="35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f t="shared" si="0"/>
        <v>1</v>
      </c>
      <c r="AE70" s="36">
        <f t="shared" si="1"/>
        <v>124</v>
      </c>
      <c r="AF70" s="32">
        <v>0</v>
      </c>
      <c r="AG70" s="17">
        <v>19</v>
      </c>
      <c r="AH70" s="34">
        <f t="shared" si="2"/>
        <v>361</v>
      </c>
      <c r="AI70" s="37">
        <f t="shared" si="5"/>
        <v>381</v>
      </c>
    </row>
    <row r="71" spans="1:35" ht="15" customHeight="1" x14ac:dyDescent="0.25">
      <c r="A71" s="59">
        <v>58</v>
      </c>
      <c r="B71" s="21" t="s">
        <v>28</v>
      </c>
      <c r="C71" s="22">
        <v>190</v>
      </c>
      <c r="D71" s="23" t="s">
        <v>24</v>
      </c>
      <c r="E71" s="59">
        <v>689</v>
      </c>
      <c r="F71" s="84">
        <v>74</v>
      </c>
      <c r="G71" s="85">
        <v>120</v>
      </c>
      <c r="H71" s="85">
        <v>68</v>
      </c>
      <c r="I71" s="85">
        <v>4</v>
      </c>
      <c r="J71" s="85">
        <v>6</v>
      </c>
      <c r="K71" s="85"/>
      <c r="L71" s="85">
        <v>3</v>
      </c>
      <c r="M71" s="85">
        <v>55</v>
      </c>
      <c r="N71" s="85">
        <v>41</v>
      </c>
      <c r="O71" s="86">
        <v>1</v>
      </c>
      <c r="P71" s="84">
        <v>0</v>
      </c>
      <c r="Q71" s="25">
        <f t="shared" si="3"/>
        <v>120</v>
      </c>
      <c r="R71" s="26">
        <f t="shared" si="4"/>
        <v>6</v>
      </c>
      <c r="S71" s="27">
        <v>5</v>
      </c>
      <c r="T71" s="27">
        <v>0</v>
      </c>
      <c r="U71" s="27">
        <v>0</v>
      </c>
      <c r="V71" s="27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f t="shared" si="0"/>
        <v>5</v>
      </c>
      <c r="AE71" s="28">
        <f t="shared" si="1"/>
        <v>119</v>
      </c>
      <c r="AF71" s="24">
        <v>0</v>
      </c>
      <c r="AG71" s="25">
        <v>21</v>
      </c>
      <c r="AH71" s="29">
        <f t="shared" si="2"/>
        <v>372</v>
      </c>
      <c r="AI71" s="30">
        <f t="shared" si="5"/>
        <v>398</v>
      </c>
    </row>
    <row r="72" spans="1:35" ht="15" customHeight="1" x14ac:dyDescent="0.25">
      <c r="A72" s="60">
        <v>59</v>
      </c>
      <c r="B72" s="31" t="s">
        <v>28</v>
      </c>
      <c r="C72" s="13">
        <v>190</v>
      </c>
      <c r="D72" s="14" t="s">
        <v>29</v>
      </c>
      <c r="E72" s="60">
        <v>689</v>
      </c>
      <c r="F72" s="87">
        <v>54</v>
      </c>
      <c r="G72" s="88">
        <v>136</v>
      </c>
      <c r="H72" s="88">
        <v>56</v>
      </c>
      <c r="I72" s="88">
        <v>9</v>
      </c>
      <c r="J72" s="88">
        <v>5</v>
      </c>
      <c r="K72" s="88"/>
      <c r="L72" s="88">
        <v>5</v>
      </c>
      <c r="M72" s="88">
        <v>66</v>
      </c>
      <c r="N72" s="88">
        <v>37</v>
      </c>
      <c r="O72" s="89">
        <v>1</v>
      </c>
      <c r="P72" s="87">
        <v>3</v>
      </c>
      <c r="Q72" s="17">
        <f t="shared" si="3"/>
        <v>137.5</v>
      </c>
      <c r="R72" s="33">
        <f t="shared" si="4"/>
        <v>6.5</v>
      </c>
      <c r="S72" s="35">
        <v>0</v>
      </c>
      <c r="T72" s="35">
        <v>0</v>
      </c>
      <c r="U72" s="35">
        <v>0</v>
      </c>
      <c r="V72" s="35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f t="shared" si="0"/>
        <v>0</v>
      </c>
      <c r="AE72" s="36">
        <f t="shared" si="1"/>
        <v>103</v>
      </c>
      <c r="AF72" s="32">
        <v>0</v>
      </c>
      <c r="AG72" s="17">
        <v>19</v>
      </c>
      <c r="AH72" s="34">
        <f t="shared" si="2"/>
        <v>372</v>
      </c>
      <c r="AI72" s="37">
        <f t="shared" si="5"/>
        <v>391</v>
      </c>
    </row>
    <row r="73" spans="1:35" ht="15" customHeight="1" x14ac:dyDescent="0.25">
      <c r="A73" s="59">
        <v>60</v>
      </c>
      <c r="B73" s="21" t="s">
        <v>28</v>
      </c>
      <c r="C73" s="22">
        <v>191</v>
      </c>
      <c r="D73" s="23" t="s">
        <v>22</v>
      </c>
      <c r="E73" s="59">
        <v>682</v>
      </c>
      <c r="F73" s="84">
        <v>82</v>
      </c>
      <c r="G73" s="85">
        <v>105</v>
      </c>
      <c r="H73" s="85">
        <v>46</v>
      </c>
      <c r="I73" s="85">
        <v>7</v>
      </c>
      <c r="J73" s="85">
        <v>5</v>
      </c>
      <c r="K73" s="85"/>
      <c r="L73" s="85">
        <v>1</v>
      </c>
      <c r="M73" s="85">
        <v>62</v>
      </c>
      <c r="N73" s="85">
        <v>26</v>
      </c>
      <c r="O73" s="86">
        <v>0</v>
      </c>
      <c r="P73" s="84">
        <v>4</v>
      </c>
      <c r="Q73" s="25">
        <f t="shared" si="3"/>
        <v>107</v>
      </c>
      <c r="R73" s="26">
        <f t="shared" si="4"/>
        <v>7</v>
      </c>
      <c r="S73" s="27">
        <v>1</v>
      </c>
      <c r="T73" s="27">
        <v>1</v>
      </c>
      <c r="U73" s="27">
        <v>2</v>
      </c>
      <c r="V73" s="27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f t="shared" si="0"/>
        <v>4</v>
      </c>
      <c r="AE73" s="28">
        <f t="shared" si="1"/>
        <v>83</v>
      </c>
      <c r="AF73" s="24">
        <v>0</v>
      </c>
      <c r="AG73" s="25">
        <v>21</v>
      </c>
      <c r="AH73" s="29">
        <f t="shared" si="2"/>
        <v>338</v>
      </c>
      <c r="AI73" s="30">
        <f t="shared" si="5"/>
        <v>363</v>
      </c>
    </row>
    <row r="74" spans="1:35" ht="15" customHeight="1" x14ac:dyDescent="0.25">
      <c r="A74" s="60">
        <v>61</v>
      </c>
      <c r="B74" s="31" t="s">
        <v>28</v>
      </c>
      <c r="C74" s="13">
        <v>191</v>
      </c>
      <c r="D74" s="14" t="s">
        <v>23</v>
      </c>
      <c r="E74" s="60">
        <v>682</v>
      </c>
      <c r="F74" s="87">
        <v>77</v>
      </c>
      <c r="G74" s="88">
        <v>101</v>
      </c>
      <c r="H74" s="88">
        <v>49</v>
      </c>
      <c r="I74" s="88">
        <v>11</v>
      </c>
      <c r="J74" s="88">
        <v>11</v>
      </c>
      <c r="K74" s="88"/>
      <c r="L74" s="88">
        <v>2</v>
      </c>
      <c r="M74" s="88">
        <v>53</v>
      </c>
      <c r="N74" s="88">
        <v>53</v>
      </c>
      <c r="O74" s="89">
        <v>4</v>
      </c>
      <c r="P74" s="87">
        <v>1</v>
      </c>
      <c r="Q74" s="17">
        <f t="shared" si="3"/>
        <v>101.5</v>
      </c>
      <c r="R74" s="33">
        <f t="shared" si="4"/>
        <v>11.5</v>
      </c>
      <c r="S74" s="35">
        <v>0</v>
      </c>
      <c r="T74" s="35">
        <v>0</v>
      </c>
      <c r="U74" s="35">
        <v>0</v>
      </c>
      <c r="V74" s="35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f t="shared" si="0"/>
        <v>0</v>
      </c>
      <c r="AE74" s="36">
        <f t="shared" si="1"/>
        <v>117</v>
      </c>
      <c r="AF74" s="32">
        <v>0</v>
      </c>
      <c r="AG74" s="17">
        <v>13</v>
      </c>
      <c r="AH74" s="34">
        <f t="shared" si="2"/>
        <v>362</v>
      </c>
      <c r="AI74" s="37">
        <f t="shared" si="5"/>
        <v>375</v>
      </c>
    </row>
    <row r="75" spans="1:35" ht="15" customHeight="1" x14ac:dyDescent="0.25">
      <c r="A75" s="59">
        <v>62</v>
      </c>
      <c r="B75" s="21" t="s">
        <v>28</v>
      </c>
      <c r="C75" s="22">
        <v>191</v>
      </c>
      <c r="D75" s="23" t="s">
        <v>24</v>
      </c>
      <c r="E75" s="59">
        <v>682</v>
      </c>
      <c r="F75" s="84">
        <v>75</v>
      </c>
      <c r="G75" s="85">
        <v>100</v>
      </c>
      <c r="H75" s="85">
        <v>52</v>
      </c>
      <c r="I75" s="85">
        <v>3</v>
      </c>
      <c r="J75" s="85">
        <v>17</v>
      </c>
      <c r="K75" s="85"/>
      <c r="L75" s="85">
        <v>3</v>
      </c>
      <c r="M75" s="85">
        <v>59</v>
      </c>
      <c r="N75" s="85">
        <v>41</v>
      </c>
      <c r="O75" s="86">
        <v>0</v>
      </c>
      <c r="P75" s="84">
        <v>2</v>
      </c>
      <c r="Q75" s="25">
        <f t="shared" si="3"/>
        <v>101</v>
      </c>
      <c r="R75" s="26">
        <f t="shared" si="4"/>
        <v>18</v>
      </c>
      <c r="S75" s="27">
        <v>1</v>
      </c>
      <c r="T75" s="27">
        <v>0</v>
      </c>
      <c r="U75" s="27">
        <v>0</v>
      </c>
      <c r="V75" s="27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f t="shared" si="0"/>
        <v>1</v>
      </c>
      <c r="AE75" s="28">
        <f t="shared" si="1"/>
        <v>97</v>
      </c>
      <c r="AF75" s="24">
        <v>0</v>
      </c>
      <c r="AG75" s="25">
        <v>11</v>
      </c>
      <c r="AH75" s="29">
        <f t="shared" si="2"/>
        <v>352</v>
      </c>
      <c r="AI75" s="30">
        <f t="shared" si="5"/>
        <v>364</v>
      </c>
    </row>
    <row r="76" spans="1:35" ht="15" customHeight="1" x14ac:dyDescent="0.25">
      <c r="A76" s="60">
        <v>63</v>
      </c>
      <c r="B76" s="31" t="s">
        <v>28</v>
      </c>
      <c r="C76" s="13">
        <v>191</v>
      </c>
      <c r="D76" s="14" t="s">
        <v>29</v>
      </c>
      <c r="E76" s="60">
        <v>682</v>
      </c>
      <c r="F76" s="87">
        <v>87</v>
      </c>
      <c r="G76" s="88">
        <v>102</v>
      </c>
      <c r="H76" s="88">
        <v>38</v>
      </c>
      <c r="I76" s="88">
        <v>3</v>
      </c>
      <c r="J76" s="88">
        <v>8</v>
      </c>
      <c r="K76" s="88"/>
      <c r="L76" s="88">
        <v>6</v>
      </c>
      <c r="M76" s="88">
        <v>51</v>
      </c>
      <c r="N76" s="88">
        <v>42</v>
      </c>
      <c r="O76" s="89">
        <v>2</v>
      </c>
      <c r="P76" s="87">
        <v>6</v>
      </c>
      <c r="Q76" s="17">
        <f t="shared" si="3"/>
        <v>105</v>
      </c>
      <c r="R76" s="33">
        <f t="shared" si="4"/>
        <v>11</v>
      </c>
      <c r="S76" s="35">
        <v>0</v>
      </c>
      <c r="T76" s="35">
        <v>0</v>
      </c>
      <c r="U76" s="35">
        <v>0</v>
      </c>
      <c r="V76" s="35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f t="shared" si="0"/>
        <v>0</v>
      </c>
      <c r="AE76" s="36">
        <f t="shared" si="1"/>
        <v>85</v>
      </c>
      <c r="AF76" s="32">
        <v>0</v>
      </c>
      <c r="AG76" s="17">
        <v>14</v>
      </c>
      <c r="AH76" s="34">
        <f t="shared" si="2"/>
        <v>345</v>
      </c>
      <c r="AI76" s="37">
        <f t="shared" si="5"/>
        <v>359</v>
      </c>
    </row>
    <row r="77" spans="1:35" ht="15" customHeight="1" x14ac:dyDescent="0.25">
      <c r="A77" s="59">
        <v>64</v>
      </c>
      <c r="B77" s="21" t="s">
        <v>28</v>
      </c>
      <c r="C77" s="22">
        <v>191</v>
      </c>
      <c r="D77" s="23" t="s">
        <v>30</v>
      </c>
      <c r="E77" s="59">
        <v>682</v>
      </c>
      <c r="F77" s="84">
        <v>72</v>
      </c>
      <c r="G77" s="85">
        <v>111</v>
      </c>
      <c r="H77" s="85">
        <v>56</v>
      </c>
      <c r="I77" s="85">
        <v>9</v>
      </c>
      <c r="J77" s="85">
        <v>8</v>
      </c>
      <c r="K77" s="85"/>
      <c r="L77" s="85">
        <v>2</v>
      </c>
      <c r="M77" s="85">
        <v>34</v>
      </c>
      <c r="N77" s="85">
        <v>51</v>
      </c>
      <c r="O77" s="86">
        <v>2</v>
      </c>
      <c r="P77" s="84">
        <v>5</v>
      </c>
      <c r="Q77" s="25">
        <f t="shared" si="3"/>
        <v>113.5</v>
      </c>
      <c r="R77" s="26">
        <f t="shared" si="4"/>
        <v>10.5</v>
      </c>
      <c r="S77" s="27">
        <v>0</v>
      </c>
      <c r="T77" s="27">
        <v>0</v>
      </c>
      <c r="U77" s="27">
        <v>0</v>
      </c>
      <c r="V77" s="27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f t="shared" si="0"/>
        <v>0</v>
      </c>
      <c r="AE77" s="28">
        <f t="shared" si="1"/>
        <v>118</v>
      </c>
      <c r="AF77" s="24">
        <v>0</v>
      </c>
      <c r="AG77" s="25">
        <v>0</v>
      </c>
      <c r="AH77" s="29">
        <f t="shared" si="2"/>
        <v>350</v>
      </c>
      <c r="AI77" s="30">
        <f t="shared" si="5"/>
        <v>350</v>
      </c>
    </row>
    <row r="78" spans="1:35" ht="15" customHeight="1" x14ac:dyDescent="0.25">
      <c r="A78" s="60">
        <v>65</v>
      </c>
      <c r="B78" s="31" t="s">
        <v>28</v>
      </c>
      <c r="C78" s="13">
        <v>192</v>
      </c>
      <c r="D78" s="14" t="s">
        <v>22</v>
      </c>
      <c r="E78" s="60">
        <v>544</v>
      </c>
      <c r="F78" s="87">
        <v>91</v>
      </c>
      <c r="G78" s="88">
        <v>121</v>
      </c>
      <c r="H78" s="88">
        <v>55</v>
      </c>
      <c r="I78" s="88">
        <v>1</v>
      </c>
      <c r="J78" s="88">
        <v>5</v>
      </c>
      <c r="K78" s="88"/>
      <c r="L78" s="88">
        <v>2</v>
      </c>
      <c r="M78" s="88">
        <v>37</v>
      </c>
      <c r="N78" s="88">
        <v>14</v>
      </c>
      <c r="O78" s="89">
        <v>2</v>
      </c>
      <c r="P78" s="87">
        <v>2</v>
      </c>
      <c r="Q78" s="17">
        <f t="shared" si="3"/>
        <v>122</v>
      </c>
      <c r="R78" s="33">
        <f t="shared" si="4"/>
        <v>6</v>
      </c>
      <c r="S78" s="35">
        <v>0</v>
      </c>
      <c r="T78" s="35">
        <v>0</v>
      </c>
      <c r="U78" s="35">
        <v>0</v>
      </c>
      <c r="V78" s="35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0</v>
      </c>
      <c r="AC78" s="36">
        <v>0</v>
      </c>
      <c r="AD78" s="36">
        <f t="shared" ref="AD78:AD141" si="6">SUM(S78:AC78)</f>
        <v>0</v>
      </c>
      <c r="AE78" s="36">
        <f t="shared" ref="AE78:AE141" si="7">AD78+H78+I78+N78+O78</f>
        <v>72</v>
      </c>
      <c r="AF78" s="32">
        <v>1</v>
      </c>
      <c r="AG78" s="17">
        <v>12</v>
      </c>
      <c r="AH78" s="34">
        <f t="shared" ref="AH78:AH141" si="8">SUM(F78:O78)+P78</f>
        <v>330</v>
      </c>
      <c r="AI78" s="37">
        <f t="shared" si="5"/>
        <v>343</v>
      </c>
    </row>
    <row r="79" spans="1:35" ht="15" customHeight="1" x14ac:dyDescent="0.25">
      <c r="A79" s="59">
        <v>66</v>
      </c>
      <c r="B79" s="21" t="s">
        <v>28</v>
      </c>
      <c r="C79" s="22">
        <v>192</v>
      </c>
      <c r="D79" s="23" t="s">
        <v>23</v>
      </c>
      <c r="E79" s="59">
        <v>544</v>
      </c>
      <c r="F79" s="84">
        <v>68</v>
      </c>
      <c r="G79" s="85">
        <v>150</v>
      </c>
      <c r="H79" s="85">
        <v>43</v>
      </c>
      <c r="I79" s="85">
        <v>2</v>
      </c>
      <c r="J79" s="85">
        <v>4</v>
      </c>
      <c r="K79" s="85"/>
      <c r="L79" s="85">
        <v>2</v>
      </c>
      <c r="M79" s="85">
        <v>37</v>
      </c>
      <c r="N79" s="85">
        <v>15</v>
      </c>
      <c r="O79" s="86">
        <v>1</v>
      </c>
      <c r="P79" s="84">
        <v>1</v>
      </c>
      <c r="Q79" s="25">
        <f t="shared" ref="Q79:Q142" si="9">(P79/2)+G79</f>
        <v>150.5</v>
      </c>
      <c r="R79" s="26">
        <f t="shared" ref="R79:R142" si="10">(P79/2)+J79</f>
        <v>4.5</v>
      </c>
      <c r="S79" s="27">
        <v>0</v>
      </c>
      <c r="T79" s="27">
        <v>0</v>
      </c>
      <c r="U79" s="27">
        <v>0</v>
      </c>
      <c r="V79" s="27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f t="shared" si="6"/>
        <v>0</v>
      </c>
      <c r="AE79" s="28">
        <f t="shared" si="7"/>
        <v>61</v>
      </c>
      <c r="AF79" s="24">
        <v>0</v>
      </c>
      <c r="AG79" s="25">
        <v>12</v>
      </c>
      <c r="AH79" s="29">
        <f t="shared" si="8"/>
        <v>323</v>
      </c>
      <c r="AI79" s="30">
        <f t="shared" ref="AI79:AI142" si="11">AD79+AF79+AG79+AH79</f>
        <v>335</v>
      </c>
    </row>
    <row r="80" spans="1:35" ht="15" customHeight="1" x14ac:dyDescent="0.25">
      <c r="A80" s="60">
        <v>67</v>
      </c>
      <c r="B80" s="31" t="s">
        <v>28</v>
      </c>
      <c r="C80" s="13">
        <v>193</v>
      </c>
      <c r="D80" s="14" t="s">
        <v>22</v>
      </c>
      <c r="E80" s="60">
        <v>684</v>
      </c>
      <c r="F80" s="87">
        <v>65</v>
      </c>
      <c r="G80" s="88">
        <v>152</v>
      </c>
      <c r="H80" s="88">
        <v>53</v>
      </c>
      <c r="I80" s="88">
        <v>8</v>
      </c>
      <c r="J80" s="88">
        <v>8</v>
      </c>
      <c r="K80" s="88"/>
      <c r="L80" s="88">
        <v>5</v>
      </c>
      <c r="M80" s="88">
        <v>38</v>
      </c>
      <c r="N80" s="88">
        <v>33</v>
      </c>
      <c r="O80" s="89">
        <v>1</v>
      </c>
      <c r="P80" s="87">
        <v>0</v>
      </c>
      <c r="Q80" s="17">
        <f t="shared" si="9"/>
        <v>152</v>
      </c>
      <c r="R80" s="33">
        <f t="shared" si="10"/>
        <v>8</v>
      </c>
      <c r="S80" s="35">
        <v>0</v>
      </c>
      <c r="T80" s="35">
        <v>0</v>
      </c>
      <c r="U80" s="35">
        <v>0</v>
      </c>
      <c r="V80" s="35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f t="shared" si="6"/>
        <v>0</v>
      </c>
      <c r="AE80" s="36">
        <f t="shared" si="7"/>
        <v>95</v>
      </c>
      <c r="AF80" s="32">
        <v>0</v>
      </c>
      <c r="AG80" s="17">
        <v>19</v>
      </c>
      <c r="AH80" s="34">
        <f t="shared" si="8"/>
        <v>363</v>
      </c>
      <c r="AI80" s="37">
        <f t="shared" si="11"/>
        <v>382</v>
      </c>
    </row>
    <row r="81" spans="1:35" ht="15" customHeight="1" x14ac:dyDescent="0.25">
      <c r="A81" s="59">
        <v>68</v>
      </c>
      <c r="B81" s="21" t="s">
        <v>28</v>
      </c>
      <c r="C81" s="22">
        <v>194</v>
      </c>
      <c r="D81" s="23" t="s">
        <v>22</v>
      </c>
      <c r="E81" s="59">
        <v>528</v>
      </c>
      <c r="F81" s="84"/>
      <c r="G81" s="85"/>
      <c r="H81" s="85"/>
      <c r="I81" s="85"/>
      <c r="J81" s="85"/>
      <c r="K81" s="85"/>
      <c r="L81" s="85"/>
      <c r="M81" s="85"/>
      <c r="N81" s="85"/>
      <c r="O81" s="86"/>
      <c r="P81" s="84"/>
      <c r="Q81" s="25">
        <f t="shared" si="9"/>
        <v>0</v>
      </c>
      <c r="R81" s="26">
        <f t="shared" si="10"/>
        <v>0</v>
      </c>
      <c r="S81" s="27"/>
      <c r="T81" s="27"/>
      <c r="U81" s="27"/>
      <c r="V81" s="27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/>
      <c r="AD81" s="28">
        <f t="shared" si="6"/>
        <v>0</v>
      </c>
      <c r="AE81" s="28">
        <f t="shared" si="7"/>
        <v>0</v>
      </c>
      <c r="AF81" s="24"/>
      <c r="AG81" s="25"/>
      <c r="AH81" s="29">
        <f t="shared" si="8"/>
        <v>0</v>
      </c>
      <c r="AI81" s="30">
        <f t="shared" si="11"/>
        <v>0</v>
      </c>
    </row>
    <row r="82" spans="1:35" ht="15" customHeight="1" x14ac:dyDescent="0.25">
      <c r="A82" s="60">
        <v>69</v>
      </c>
      <c r="B82" s="31" t="s">
        <v>28</v>
      </c>
      <c r="C82" s="13">
        <v>195</v>
      </c>
      <c r="D82" s="14" t="s">
        <v>22</v>
      </c>
      <c r="E82" s="60">
        <v>660</v>
      </c>
      <c r="F82" s="87">
        <v>26</v>
      </c>
      <c r="G82" s="88">
        <v>93</v>
      </c>
      <c r="H82" s="88">
        <v>76</v>
      </c>
      <c r="I82" s="88">
        <v>5</v>
      </c>
      <c r="J82" s="88">
        <v>10</v>
      </c>
      <c r="K82" s="88"/>
      <c r="L82" s="88">
        <v>6</v>
      </c>
      <c r="M82" s="88">
        <v>40</v>
      </c>
      <c r="N82" s="88">
        <v>47</v>
      </c>
      <c r="O82" s="89">
        <v>4</v>
      </c>
      <c r="P82" s="87">
        <v>1</v>
      </c>
      <c r="Q82" s="17">
        <f t="shared" si="9"/>
        <v>93.5</v>
      </c>
      <c r="R82" s="33">
        <f t="shared" si="10"/>
        <v>10.5</v>
      </c>
      <c r="S82" s="35">
        <v>1</v>
      </c>
      <c r="T82" s="35">
        <v>1</v>
      </c>
      <c r="U82" s="35">
        <v>0</v>
      </c>
      <c r="V82" s="35">
        <v>0</v>
      </c>
      <c r="W82" s="36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f t="shared" si="6"/>
        <v>2</v>
      </c>
      <c r="AE82" s="36">
        <f t="shared" si="7"/>
        <v>134</v>
      </c>
      <c r="AF82" s="32">
        <v>3</v>
      </c>
      <c r="AG82" s="17">
        <v>21</v>
      </c>
      <c r="AH82" s="34">
        <f t="shared" si="8"/>
        <v>308</v>
      </c>
      <c r="AI82" s="37">
        <f t="shared" si="11"/>
        <v>334</v>
      </c>
    </row>
    <row r="83" spans="1:35" ht="15" customHeight="1" x14ac:dyDescent="0.25">
      <c r="A83" s="59">
        <v>70</v>
      </c>
      <c r="B83" s="21" t="s">
        <v>28</v>
      </c>
      <c r="C83" s="22">
        <v>196</v>
      </c>
      <c r="D83" s="23" t="s">
        <v>22</v>
      </c>
      <c r="E83" s="59">
        <v>120</v>
      </c>
      <c r="F83" s="84">
        <v>5</v>
      </c>
      <c r="G83" s="85">
        <v>23</v>
      </c>
      <c r="H83" s="85">
        <v>12</v>
      </c>
      <c r="I83" s="85">
        <v>2</v>
      </c>
      <c r="J83" s="85">
        <v>1</v>
      </c>
      <c r="K83" s="85"/>
      <c r="L83" s="85">
        <v>0</v>
      </c>
      <c r="M83" s="85">
        <v>8</v>
      </c>
      <c r="N83" s="85">
        <v>6</v>
      </c>
      <c r="O83" s="86">
        <v>0</v>
      </c>
      <c r="P83" s="84">
        <v>0</v>
      </c>
      <c r="Q83" s="25">
        <f t="shared" si="9"/>
        <v>23</v>
      </c>
      <c r="R83" s="26">
        <f t="shared" si="10"/>
        <v>1</v>
      </c>
      <c r="S83" s="27">
        <v>0</v>
      </c>
      <c r="T83" s="27">
        <v>0</v>
      </c>
      <c r="U83" s="27">
        <v>0</v>
      </c>
      <c r="V83" s="27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f t="shared" si="6"/>
        <v>0</v>
      </c>
      <c r="AE83" s="28">
        <f t="shared" si="7"/>
        <v>20</v>
      </c>
      <c r="AF83" s="24">
        <v>0</v>
      </c>
      <c r="AG83" s="25">
        <v>2</v>
      </c>
      <c r="AH83" s="29">
        <f t="shared" si="8"/>
        <v>57</v>
      </c>
      <c r="AI83" s="30">
        <f t="shared" si="11"/>
        <v>59</v>
      </c>
    </row>
    <row r="84" spans="1:35" ht="15" customHeight="1" x14ac:dyDescent="0.25">
      <c r="A84" s="60">
        <v>71</v>
      </c>
      <c r="B84" s="31" t="s">
        <v>28</v>
      </c>
      <c r="C84" s="13">
        <v>197</v>
      </c>
      <c r="D84" s="14" t="s">
        <v>22</v>
      </c>
      <c r="E84" s="60">
        <v>426</v>
      </c>
      <c r="F84" s="87">
        <v>37</v>
      </c>
      <c r="G84" s="88">
        <v>114</v>
      </c>
      <c r="H84" s="88">
        <v>23</v>
      </c>
      <c r="I84" s="88">
        <v>8</v>
      </c>
      <c r="J84" s="88">
        <v>6</v>
      </c>
      <c r="K84" s="88"/>
      <c r="L84" s="88">
        <v>3</v>
      </c>
      <c r="M84" s="88">
        <v>2</v>
      </c>
      <c r="N84" s="88">
        <v>27</v>
      </c>
      <c r="O84" s="89">
        <v>0</v>
      </c>
      <c r="P84" s="87">
        <v>1</v>
      </c>
      <c r="Q84" s="17">
        <f t="shared" si="9"/>
        <v>114.5</v>
      </c>
      <c r="R84" s="33">
        <f t="shared" si="10"/>
        <v>6.5</v>
      </c>
      <c r="S84" s="35">
        <v>2</v>
      </c>
      <c r="T84" s="35">
        <v>0</v>
      </c>
      <c r="U84" s="35">
        <v>0</v>
      </c>
      <c r="V84" s="35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f t="shared" si="6"/>
        <v>2</v>
      </c>
      <c r="AE84" s="36">
        <f t="shared" si="7"/>
        <v>60</v>
      </c>
      <c r="AF84" s="32">
        <v>0</v>
      </c>
      <c r="AG84" s="17">
        <v>6</v>
      </c>
      <c r="AH84" s="34">
        <f t="shared" si="8"/>
        <v>221</v>
      </c>
      <c r="AI84" s="37">
        <f t="shared" si="11"/>
        <v>229</v>
      </c>
    </row>
    <row r="85" spans="1:35" ht="15" customHeight="1" x14ac:dyDescent="0.25">
      <c r="A85" s="59">
        <v>72</v>
      </c>
      <c r="B85" s="21" t="s">
        <v>28</v>
      </c>
      <c r="C85" s="22">
        <v>198</v>
      </c>
      <c r="D85" s="23" t="s">
        <v>22</v>
      </c>
      <c r="E85" s="59">
        <v>743</v>
      </c>
      <c r="F85" s="84">
        <v>55</v>
      </c>
      <c r="G85" s="85">
        <v>61</v>
      </c>
      <c r="H85" s="85">
        <v>124</v>
      </c>
      <c r="I85" s="85">
        <v>11</v>
      </c>
      <c r="J85" s="85">
        <v>4</v>
      </c>
      <c r="K85" s="85"/>
      <c r="L85" s="85">
        <v>4</v>
      </c>
      <c r="M85" s="85">
        <v>28</v>
      </c>
      <c r="N85" s="85">
        <v>71</v>
      </c>
      <c r="O85" s="86">
        <v>3</v>
      </c>
      <c r="P85" s="84">
        <v>0</v>
      </c>
      <c r="Q85" s="25">
        <f t="shared" si="9"/>
        <v>61</v>
      </c>
      <c r="R85" s="26">
        <f t="shared" si="10"/>
        <v>4</v>
      </c>
      <c r="S85" s="27">
        <v>0</v>
      </c>
      <c r="T85" s="27">
        <v>0</v>
      </c>
      <c r="U85" s="27">
        <v>0</v>
      </c>
      <c r="V85" s="27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f t="shared" si="6"/>
        <v>0</v>
      </c>
      <c r="AE85" s="28">
        <f t="shared" si="7"/>
        <v>209</v>
      </c>
      <c r="AF85" s="24">
        <v>0</v>
      </c>
      <c r="AG85" s="25">
        <v>27</v>
      </c>
      <c r="AH85" s="29">
        <f t="shared" si="8"/>
        <v>361</v>
      </c>
      <c r="AI85" s="30">
        <f t="shared" si="11"/>
        <v>388</v>
      </c>
    </row>
    <row r="86" spans="1:35" ht="15" customHeight="1" x14ac:dyDescent="0.25">
      <c r="A86" s="60">
        <v>73</v>
      </c>
      <c r="B86" s="31" t="s">
        <v>28</v>
      </c>
      <c r="C86" s="13">
        <v>198</v>
      </c>
      <c r="D86" s="14" t="s">
        <v>23</v>
      </c>
      <c r="E86" s="60">
        <v>742</v>
      </c>
      <c r="F86" s="87">
        <v>31</v>
      </c>
      <c r="G86" s="88">
        <v>66</v>
      </c>
      <c r="H86" s="88">
        <v>124</v>
      </c>
      <c r="I86" s="88">
        <v>15</v>
      </c>
      <c r="J86" s="88">
        <v>9</v>
      </c>
      <c r="K86" s="88"/>
      <c r="L86" s="88">
        <v>4</v>
      </c>
      <c r="M86" s="88">
        <v>24</v>
      </c>
      <c r="N86" s="88">
        <v>85</v>
      </c>
      <c r="O86" s="89">
        <v>3</v>
      </c>
      <c r="P86" s="87">
        <v>0</v>
      </c>
      <c r="Q86" s="17">
        <f t="shared" si="9"/>
        <v>66</v>
      </c>
      <c r="R86" s="33">
        <f t="shared" si="10"/>
        <v>9</v>
      </c>
      <c r="S86" s="35">
        <v>0</v>
      </c>
      <c r="T86" s="35">
        <v>0</v>
      </c>
      <c r="U86" s="35">
        <v>0</v>
      </c>
      <c r="V86" s="35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f t="shared" si="6"/>
        <v>0</v>
      </c>
      <c r="AE86" s="36">
        <f t="shared" si="7"/>
        <v>227</v>
      </c>
      <c r="AF86" s="32">
        <v>0</v>
      </c>
      <c r="AG86" s="17">
        <v>0</v>
      </c>
      <c r="AH86" s="34">
        <f t="shared" si="8"/>
        <v>361</v>
      </c>
      <c r="AI86" s="37">
        <f t="shared" si="11"/>
        <v>361</v>
      </c>
    </row>
    <row r="87" spans="1:35" ht="15" customHeight="1" x14ac:dyDescent="0.25">
      <c r="A87" s="59">
        <v>74</v>
      </c>
      <c r="B87" s="21" t="s">
        <v>28</v>
      </c>
      <c r="C87" s="22">
        <v>199</v>
      </c>
      <c r="D87" s="23" t="s">
        <v>22</v>
      </c>
      <c r="E87" s="59">
        <v>741</v>
      </c>
      <c r="F87" s="84">
        <v>60</v>
      </c>
      <c r="G87" s="85">
        <v>89</v>
      </c>
      <c r="H87" s="85">
        <v>81</v>
      </c>
      <c r="I87" s="85">
        <v>5</v>
      </c>
      <c r="J87" s="85">
        <v>5</v>
      </c>
      <c r="K87" s="85"/>
      <c r="L87" s="85">
        <v>1</v>
      </c>
      <c r="M87" s="85">
        <v>33</v>
      </c>
      <c r="N87" s="85">
        <v>11</v>
      </c>
      <c r="O87" s="86">
        <v>1</v>
      </c>
      <c r="P87" s="84">
        <v>0</v>
      </c>
      <c r="Q87" s="25">
        <f t="shared" si="9"/>
        <v>89</v>
      </c>
      <c r="R87" s="26">
        <f t="shared" si="10"/>
        <v>5</v>
      </c>
      <c r="S87" s="27">
        <v>0</v>
      </c>
      <c r="T87" s="27">
        <v>0</v>
      </c>
      <c r="U87" s="27">
        <v>0</v>
      </c>
      <c r="V87" s="27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f t="shared" si="6"/>
        <v>0</v>
      </c>
      <c r="AE87" s="28">
        <f t="shared" si="7"/>
        <v>98</v>
      </c>
      <c r="AF87" s="24">
        <v>0</v>
      </c>
      <c r="AG87" s="25">
        <v>0</v>
      </c>
      <c r="AH87" s="29">
        <f t="shared" si="8"/>
        <v>286</v>
      </c>
      <c r="AI87" s="30">
        <f t="shared" si="11"/>
        <v>286</v>
      </c>
    </row>
    <row r="88" spans="1:35" ht="15" customHeight="1" x14ac:dyDescent="0.25">
      <c r="A88" s="60">
        <v>75</v>
      </c>
      <c r="B88" s="31" t="s">
        <v>28</v>
      </c>
      <c r="C88" s="13">
        <v>199</v>
      </c>
      <c r="D88" s="14" t="s">
        <v>23</v>
      </c>
      <c r="E88" s="60">
        <v>741</v>
      </c>
      <c r="F88" s="87">
        <v>61</v>
      </c>
      <c r="G88" s="88">
        <v>94</v>
      </c>
      <c r="H88" s="88">
        <v>95</v>
      </c>
      <c r="I88" s="88">
        <v>11</v>
      </c>
      <c r="J88" s="88">
        <v>3</v>
      </c>
      <c r="K88" s="88"/>
      <c r="L88" s="88">
        <v>7</v>
      </c>
      <c r="M88" s="88">
        <v>30</v>
      </c>
      <c r="N88" s="88">
        <v>22</v>
      </c>
      <c r="O88" s="89">
        <v>0</v>
      </c>
      <c r="P88" s="87">
        <v>2</v>
      </c>
      <c r="Q88" s="17">
        <f t="shared" si="9"/>
        <v>95</v>
      </c>
      <c r="R88" s="33">
        <f t="shared" si="10"/>
        <v>4</v>
      </c>
      <c r="S88" s="35">
        <v>1</v>
      </c>
      <c r="T88" s="35">
        <v>0</v>
      </c>
      <c r="U88" s="35">
        <v>0</v>
      </c>
      <c r="V88" s="35">
        <v>0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6">
        <f t="shared" si="6"/>
        <v>1</v>
      </c>
      <c r="AE88" s="36">
        <f t="shared" si="7"/>
        <v>129</v>
      </c>
      <c r="AF88" s="32">
        <v>0</v>
      </c>
      <c r="AG88" s="17">
        <v>12</v>
      </c>
      <c r="AH88" s="34">
        <f t="shared" si="8"/>
        <v>325</v>
      </c>
      <c r="AI88" s="37">
        <f t="shared" si="11"/>
        <v>338</v>
      </c>
    </row>
    <row r="89" spans="1:35" ht="15" customHeight="1" x14ac:dyDescent="0.25">
      <c r="A89" s="59">
        <v>76</v>
      </c>
      <c r="B89" s="21" t="s">
        <v>28</v>
      </c>
      <c r="C89" s="22">
        <v>200</v>
      </c>
      <c r="D89" s="23" t="s">
        <v>22</v>
      </c>
      <c r="E89" s="59">
        <v>638</v>
      </c>
      <c r="F89" s="84">
        <v>63</v>
      </c>
      <c r="G89" s="85">
        <v>61</v>
      </c>
      <c r="H89" s="85">
        <v>85</v>
      </c>
      <c r="I89" s="85">
        <v>1</v>
      </c>
      <c r="J89" s="85">
        <v>2</v>
      </c>
      <c r="K89" s="85"/>
      <c r="L89" s="85">
        <v>3</v>
      </c>
      <c r="M89" s="85">
        <v>26</v>
      </c>
      <c r="N89" s="85">
        <v>10</v>
      </c>
      <c r="O89" s="86">
        <v>3</v>
      </c>
      <c r="P89" s="84">
        <v>0</v>
      </c>
      <c r="Q89" s="25">
        <f t="shared" si="9"/>
        <v>61</v>
      </c>
      <c r="R89" s="26">
        <f t="shared" si="10"/>
        <v>2</v>
      </c>
      <c r="S89" s="27">
        <v>1</v>
      </c>
      <c r="T89" s="27">
        <v>0</v>
      </c>
      <c r="U89" s="27">
        <v>0</v>
      </c>
      <c r="V89" s="27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2</v>
      </c>
      <c r="AD89" s="28">
        <f t="shared" si="6"/>
        <v>3</v>
      </c>
      <c r="AE89" s="28">
        <f t="shared" si="7"/>
        <v>102</v>
      </c>
      <c r="AF89" s="24">
        <v>0</v>
      </c>
      <c r="AG89" s="25">
        <v>16</v>
      </c>
      <c r="AH89" s="29">
        <f t="shared" si="8"/>
        <v>254</v>
      </c>
      <c r="AI89" s="30">
        <f t="shared" si="11"/>
        <v>273</v>
      </c>
    </row>
    <row r="90" spans="1:35" ht="15" customHeight="1" x14ac:dyDescent="0.25">
      <c r="A90" s="60">
        <v>77</v>
      </c>
      <c r="B90" s="31" t="s">
        <v>28</v>
      </c>
      <c r="C90" s="13">
        <v>200</v>
      </c>
      <c r="D90" s="14" t="s">
        <v>23</v>
      </c>
      <c r="E90" s="60">
        <v>638</v>
      </c>
      <c r="F90" s="87">
        <v>64</v>
      </c>
      <c r="G90" s="88">
        <v>57</v>
      </c>
      <c r="H90" s="88">
        <v>109</v>
      </c>
      <c r="I90" s="88">
        <v>3</v>
      </c>
      <c r="J90" s="88">
        <v>9</v>
      </c>
      <c r="K90" s="88"/>
      <c r="L90" s="88">
        <v>0</v>
      </c>
      <c r="M90" s="88">
        <v>27</v>
      </c>
      <c r="N90" s="88">
        <v>5</v>
      </c>
      <c r="O90" s="89">
        <v>0</v>
      </c>
      <c r="P90" s="87">
        <v>0</v>
      </c>
      <c r="Q90" s="17">
        <f t="shared" si="9"/>
        <v>57</v>
      </c>
      <c r="R90" s="33">
        <f t="shared" si="10"/>
        <v>9</v>
      </c>
      <c r="S90" s="35">
        <v>0</v>
      </c>
      <c r="T90" s="35">
        <v>0</v>
      </c>
      <c r="U90" s="35">
        <v>0</v>
      </c>
      <c r="V90" s="35">
        <v>0</v>
      </c>
      <c r="W90" s="36">
        <v>0</v>
      </c>
      <c r="X90" s="36">
        <v>0</v>
      </c>
      <c r="Y90" s="36">
        <v>0</v>
      </c>
      <c r="Z90" s="36">
        <v>0</v>
      </c>
      <c r="AA90" s="36">
        <v>0</v>
      </c>
      <c r="AB90" s="36">
        <v>0</v>
      </c>
      <c r="AC90" s="36">
        <v>0</v>
      </c>
      <c r="AD90" s="36">
        <f t="shared" si="6"/>
        <v>0</v>
      </c>
      <c r="AE90" s="36">
        <f t="shared" si="7"/>
        <v>117</v>
      </c>
      <c r="AF90" s="32">
        <v>1</v>
      </c>
      <c r="AG90" s="17">
        <v>16</v>
      </c>
      <c r="AH90" s="34">
        <f t="shared" si="8"/>
        <v>274</v>
      </c>
      <c r="AI90" s="37">
        <f t="shared" si="11"/>
        <v>291</v>
      </c>
    </row>
    <row r="91" spans="1:35" ht="15" customHeight="1" x14ac:dyDescent="0.25">
      <c r="A91" s="59">
        <v>78</v>
      </c>
      <c r="B91" s="21" t="s">
        <v>28</v>
      </c>
      <c r="C91" s="22">
        <v>200</v>
      </c>
      <c r="D91" s="23" t="s">
        <v>24</v>
      </c>
      <c r="E91" s="59">
        <v>637</v>
      </c>
      <c r="F91" s="84">
        <v>37</v>
      </c>
      <c r="G91" s="85">
        <v>75</v>
      </c>
      <c r="H91" s="85">
        <v>94</v>
      </c>
      <c r="I91" s="85">
        <v>4</v>
      </c>
      <c r="J91" s="85">
        <v>6</v>
      </c>
      <c r="K91" s="85"/>
      <c r="L91" s="85">
        <v>2</v>
      </c>
      <c r="M91" s="85">
        <v>34</v>
      </c>
      <c r="N91" s="85">
        <v>11</v>
      </c>
      <c r="O91" s="86">
        <v>3</v>
      </c>
      <c r="P91" s="84">
        <v>0</v>
      </c>
      <c r="Q91" s="25">
        <f t="shared" si="9"/>
        <v>75</v>
      </c>
      <c r="R91" s="26">
        <f t="shared" si="10"/>
        <v>6</v>
      </c>
      <c r="S91" s="27">
        <v>1</v>
      </c>
      <c r="T91" s="27">
        <v>0</v>
      </c>
      <c r="U91" s="27">
        <v>0</v>
      </c>
      <c r="V91" s="27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f t="shared" si="6"/>
        <v>1</v>
      </c>
      <c r="AE91" s="28">
        <f t="shared" si="7"/>
        <v>113</v>
      </c>
      <c r="AF91" s="24">
        <v>0</v>
      </c>
      <c r="AG91" s="25">
        <v>17</v>
      </c>
      <c r="AH91" s="29">
        <f t="shared" si="8"/>
        <v>266</v>
      </c>
      <c r="AI91" s="30">
        <f t="shared" si="11"/>
        <v>284</v>
      </c>
    </row>
    <row r="92" spans="1:35" ht="15" customHeight="1" x14ac:dyDescent="0.25">
      <c r="A92" s="60">
        <v>79</v>
      </c>
      <c r="B92" s="31" t="s">
        <v>28</v>
      </c>
      <c r="C92" s="13">
        <v>201</v>
      </c>
      <c r="D92" s="14" t="s">
        <v>22</v>
      </c>
      <c r="E92" s="60">
        <v>596</v>
      </c>
      <c r="F92" s="87">
        <v>26</v>
      </c>
      <c r="G92" s="88">
        <v>99</v>
      </c>
      <c r="H92" s="88">
        <v>107</v>
      </c>
      <c r="I92" s="88">
        <v>18</v>
      </c>
      <c r="J92" s="88">
        <v>5</v>
      </c>
      <c r="K92" s="88">
        <v>0</v>
      </c>
      <c r="L92" s="88">
        <v>3</v>
      </c>
      <c r="M92" s="88">
        <v>12</v>
      </c>
      <c r="N92" s="88">
        <v>28</v>
      </c>
      <c r="O92" s="89">
        <v>0</v>
      </c>
      <c r="P92" s="87">
        <v>0</v>
      </c>
      <c r="Q92" s="17">
        <f t="shared" si="9"/>
        <v>99</v>
      </c>
      <c r="R92" s="33">
        <f t="shared" si="10"/>
        <v>5</v>
      </c>
      <c r="S92" s="35">
        <v>3</v>
      </c>
      <c r="T92" s="35">
        <v>0</v>
      </c>
      <c r="U92" s="35">
        <v>0</v>
      </c>
      <c r="V92" s="35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f t="shared" si="6"/>
        <v>3</v>
      </c>
      <c r="AE92" s="36">
        <f t="shared" si="7"/>
        <v>156</v>
      </c>
      <c r="AF92" s="32">
        <v>0</v>
      </c>
      <c r="AG92" s="17">
        <v>33</v>
      </c>
      <c r="AH92" s="34">
        <f t="shared" si="8"/>
        <v>298</v>
      </c>
      <c r="AI92" s="37">
        <f t="shared" si="11"/>
        <v>334</v>
      </c>
    </row>
    <row r="93" spans="1:35" ht="15" customHeight="1" x14ac:dyDescent="0.25">
      <c r="A93" s="59">
        <v>80</v>
      </c>
      <c r="B93" s="21" t="s">
        <v>28</v>
      </c>
      <c r="C93" s="22">
        <v>201</v>
      </c>
      <c r="D93" s="23" t="s">
        <v>23</v>
      </c>
      <c r="E93" s="59">
        <v>595</v>
      </c>
      <c r="F93" s="84">
        <v>45</v>
      </c>
      <c r="G93" s="85">
        <v>88</v>
      </c>
      <c r="H93" s="85">
        <v>128</v>
      </c>
      <c r="I93" s="85">
        <v>0</v>
      </c>
      <c r="J93" s="85">
        <v>0</v>
      </c>
      <c r="K93" s="85">
        <v>0</v>
      </c>
      <c r="L93" s="85">
        <v>0</v>
      </c>
      <c r="M93" s="85">
        <v>19</v>
      </c>
      <c r="N93" s="85">
        <v>50</v>
      </c>
      <c r="O93" s="86">
        <v>0</v>
      </c>
      <c r="P93" s="84">
        <v>0</v>
      </c>
      <c r="Q93" s="25">
        <f t="shared" si="9"/>
        <v>88</v>
      </c>
      <c r="R93" s="26">
        <f t="shared" si="10"/>
        <v>0</v>
      </c>
      <c r="S93" s="27">
        <v>0</v>
      </c>
      <c r="T93" s="27">
        <v>0</v>
      </c>
      <c r="U93" s="27">
        <v>0</v>
      </c>
      <c r="V93" s="27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f t="shared" si="6"/>
        <v>0</v>
      </c>
      <c r="AE93" s="28">
        <f t="shared" si="7"/>
        <v>178</v>
      </c>
      <c r="AF93" s="24">
        <v>0</v>
      </c>
      <c r="AG93" s="25">
        <v>22</v>
      </c>
      <c r="AH93" s="29">
        <f t="shared" si="8"/>
        <v>330</v>
      </c>
      <c r="AI93" s="30">
        <f t="shared" si="11"/>
        <v>352</v>
      </c>
    </row>
    <row r="94" spans="1:35" ht="15" customHeight="1" x14ac:dyDescent="0.25">
      <c r="A94" s="60">
        <v>81</v>
      </c>
      <c r="B94" s="31" t="s">
        <v>28</v>
      </c>
      <c r="C94" s="13">
        <v>201</v>
      </c>
      <c r="D94" s="14" t="s">
        <v>24</v>
      </c>
      <c r="E94" s="60">
        <v>595</v>
      </c>
      <c r="F94" s="87">
        <v>3</v>
      </c>
      <c r="G94" s="88">
        <v>78</v>
      </c>
      <c r="H94" s="88">
        <v>118</v>
      </c>
      <c r="I94" s="88">
        <v>9</v>
      </c>
      <c r="J94" s="88">
        <v>4</v>
      </c>
      <c r="K94" s="88"/>
      <c r="L94" s="88">
        <v>2</v>
      </c>
      <c r="M94" s="88">
        <v>16</v>
      </c>
      <c r="N94" s="88">
        <v>29</v>
      </c>
      <c r="O94" s="89">
        <v>1</v>
      </c>
      <c r="P94" s="87">
        <v>2</v>
      </c>
      <c r="Q94" s="17">
        <f t="shared" si="9"/>
        <v>79</v>
      </c>
      <c r="R94" s="33">
        <f t="shared" si="10"/>
        <v>5</v>
      </c>
      <c r="S94" s="35">
        <v>3</v>
      </c>
      <c r="T94" s="35">
        <v>0</v>
      </c>
      <c r="U94" s="35">
        <v>0</v>
      </c>
      <c r="V94" s="35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f t="shared" si="6"/>
        <v>3</v>
      </c>
      <c r="AE94" s="36">
        <f t="shared" si="7"/>
        <v>160</v>
      </c>
      <c r="AF94" s="32">
        <v>0</v>
      </c>
      <c r="AG94" s="17">
        <v>22</v>
      </c>
      <c r="AH94" s="34">
        <f t="shared" si="8"/>
        <v>262</v>
      </c>
      <c r="AI94" s="37">
        <f t="shared" si="11"/>
        <v>287</v>
      </c>
    </row>
    <row r="95" spans="1:35" ht="15" customHeight="1" x14ac:dyDescent="0.25">
      <c r="A95" s="59">
        <v>82</v>
      </c>
      <c r="B95" s="21" t="s">
        <v>28</v>
      </c>
      <c r="C95" s="22">
        <v>202</v>
      </c>
      <c r="D95" s="23" t="s">
        <v>22</v>
      </c>
      <c r="E95" s="59">
        <v>581</v>
      </c>
      <c r="F95" s="84">
        <v>34</v>
      </c>
      <c r="G95" s="85">
        <v>50</v>
      </c>
      <c r="H95" s="85">
        <v>154</v>
      </c>
      <c r="I95" s="85">
        <v>10</v>
      </c>
      <c r="J95" s="85">
        <v>4</v>
      </c>
      <c r="K95" s="85">
        <v>0</v>
      </c>
      <c r="L95" s="85">
        <v>7</v>
      </c>
      <c r="M95" s="85">
        <v>11</v>
      </c>
      <c r="N95" s="85">
        <v>43</v>
      </c>
      <c r="O95" s="86">
        <v>2</v>
      </c>
      <c r="P95" s="84">
        <v>1</v>
      </c>
      <c r="Q95" s="25">
        <f t="shared" si="9"/>
        <v>50.5</v>
      </c>
      <c r="R95" s="26">
        <f t="shared" si="10"/>
        <v>4.5</v>
      </c>
      <c r="S95" s="27">
        <v>0</v>
      </c>
      <c r="T95" s="27">
        <v>3</v>
      </c>
      <c r="U95" s="27">
        <v>0</v>
      </c>
      <c r="V95" s="27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f t="shared" si="6"/>
        <v>3</v>
      </c>
      <c r="AE95" s="28">
        <f t="shared" si="7"/>
        <v>212</v>
      </c>
      <c r="AF95" s="24">
        <v>0</v>
      </c>
      <c r="AG95" s="25">
        <v>20</v>
      </c>
      <c r="AH95" s="29">
        <f t="shared" si="8"/>
        <v>316</v>
      </c>
      <c r="AI95" s="30">
        <f t="shared" si="11"/>
        <v>339</v>
      </c>
    </row>
    <row r="96" spans="1:35" ht="15" customHeight="1" x14ac:dyDescent="0.25">
      <c r="A96" s="60">
        <v>83</v>
      </c>
      <c r="B96" s="31" t="s">
        <v>28</v>
      </c>
      <c r="C96" s="13">
        <v>202</v>
      </c>
      <c r="D96" s="14" t="s">
        <v>23</v>
      </c>
      <c r="E96" s="60">
        <v>581</v>
      </c>
      <c r="F96" s="87">
        <v>18</v>
      </c>
      <c r="G96" s="88">
        <v>50</v>
      </c>
      <c r="H96" s="88">
        <v>152</v>
      </c>
      <c r="I96" s="88">
        <v>8</v>
      </c>
      <c r="J96" s="88">
        <v>5</v>
      </c>
      <c r="K96" s="88">
        <v>0</v>
      </c>
      <c r="L96" s="88">
        <v>0</v>
      </c>
      <c r="M96" s="88">
        <v>13</v>
      </c>
      <c r="N96" s="88">
        <v>47</v>
      </c>
      <c r="O96" s="89">
        <v>3</v>
      </c>
      <c r="P96" s="87">
        <v>0</v>
      </c>
      <c r="Q96" s="17">
        <f t="shared" si="9"/>
        <v>50</v>
      </c>
      <c r="R96" s="33">
        <f t="shared" si="10"/>
        <v>5</v>
      </c>
      <c r="S96" s="35">
        <v>4</v>
      </c>
      <c r="T96" s="35">
        <v>5</v>
      </c>
      <c r="U96" s="35">
        <v>0</v>
      </c>
      <c r="V96" s="35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f t="shared" si="6"/>
        <v>9</v>
      </c>
      <c r="AE96" s="36">
        <f t="shared" si="7"/>
        <v>219</v>
      </c>
      <c r="AF96" s="32">
        <v>0</v>
      </c>
      <c r="AG96" s="17">
        <v>20</v>
      </c>
      <c r="AH96" s="34">
        <f t="shared" si="8"/>
        <v>296</v>
      </c>
      <c r="AI96" s="37">
        <f t="shared" si="11"/>
        <v>325</v>
      </c>
    </row>
    <row r="97" spans="1:35" ht="15" customHeight="1" x14ac:dyDescent="0.25">
      <c r="A97" s="59">
        <v>84</v>
      </c>
      <c r="B97" s="21" t="s">
        <v>28</v>
      </c>
      <c r="C97" s="22">
        <v>202</v>
      </c>
      <c r="D97" s="23" t="s">
        <v>24</v>
      </c>
      <c r="E97" s="59">
        <v>581</v>
      </c>
      <c r="F97" s="84"/>
      <c r="G97" s="85"/>
      <c r="H97" s="85"/>
      <c r="I97" s="85"/>
      <c r="J97" s="85"/>
      <c r="K97" s="85"/>
      <c r="L97" s="85"/>
      <c r="M97" s="85"/>
      <c r="N97" s="85"/>
      <c r="O97" s="86"/>
      <c r="P97" s="84"/>
      <c r="Q97" s="25">
        <f t="shared" si="9"/>
        <v>0</v>
      </c>
      <c r="R97" s="26">
        <f t="shared" si="10"/>
        <v>0</v>
      </c>
      <c r="S97" s="27"/>
      <c r="T97" s="27"/>
      <c r="U97" s="27"/>
      <c r="V97" s="27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/>
      <c r="AD97" s="28">
        <f t="shared" si="6"/>
        <v>0</v>
      </c>
      <c r="AE97" s="28">
        <f t="shared" si="7"/>
        <v>0</v>
      </c>
      <c r="AF97" s="24"/>
      <c r="AG97" s="25"/>
      <c r="AH97" s="29">
        <f t="shared" si="8"/>
        <v>0</v>
      </c>
      <c r="AI97" s="30">
        <f t="shared" si="11"/>
        <v>0</v>
      </c>
    </row>
    <row r="98" spans="1:35" ht="15" customHeight="1" x14ac:dyDescent="0.25">
      <c r="A98" s="60">
        <v>85</v>
      </c>
      <c r="B98" s="31" t="s">
        <v>28</v>
      </c>
      <c r="C98" s="13">
        <v>203</v>
      </c>
      <c r="D98" s="14" t="s">
        <v>22</v>
      </c>
      <c r="E98" s="60">
        <v>539</v>
      </c>
      <c r="F98" s="87">
        <v>34</v>
      </c>
      <c r="G98" s="88">
        <v>44</v>
      </c>
      <c r="H98" s="88">
        <v>119</v>
      </c>
      <c r="I98" s="88">
        <v>17</v>
      </c>
      <c r="J98" s="88">
        <v>3</v>
      </c>
      <c r="K98" s="88">
        <v>0</v>
      </c>
      <c r="L98" s="88">
        <v>3</v>
      </c>
      <c r="M98" s="88">
        <v>22</v>
      </c>
      <c r="N98" s="88">
        <v>48</v>
      </c>
      <c r="O98" s="89">
        <v>3</v>
      </c>
      <c r="P98" s="87">
        <v>2</v>
      </c>
      <c r="Q98" s="17">
        <f t="shared" si="9"/>
        <v>45</v>
      </c>
      <c r="R98" s="33">
        <f t="shared" si="10"/>
        <v>4</v>
      </c>
      <c r="S98" s="35">
        <v>3</v>
      </c>
      <c r="T98" s="35">
        <v>0</v>
      </c>
      <c r="U98" s="35">
        <v>0</v>
      </c>
      <c r="V98" s="35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f t="shared" si="6"/>
        <v>3</v>
      </c>
      <c r="AE98" s="36">
        <f t="shared" si="7"/>
        <v>190</v>
      </c>
      <c r="AF98" s="32">
        <v>1</v>
      </c>
      <c r="AG98" s="17">
        <v>20</v>
      </c>
      <c r="AH98" s="34">
        <f t="shared" si="8"/>
        <v>295</v>
      </c>
      <c r="AI98" s="37">
        <f t="shared" si="11"/>
        <v>319</v>
      </c>
    </row>
    <row r="99" spans="1:35" ht="15" customHeight="1" x14ac:dyDescent="0.25">
      <c r="A99" s="59">
        <v>86</v>
      </c>
      <c r="B99" s="21" t="s">
        <v>28</v>
      </c>
      <c r="C99" s="22">
        <v>203</v>
      </c>
      <c r="D99" s="23" t="s">
        <v>23</v>
      </c>
      <c r="E99" s="59">
        <v>539</v>
      </c>
      <c r="F99" s="84">
        <v>17</v>
      </c>
      <c r="G99" s="85">
        <v>44</v>
      </c>
      <c r="H99" s="85">
        <v>124</v>
      </c>
      <c r="I99" s="85">
        <v>14</v>
      </c>
      <c r="J99" s="85">
        <v>1</v>
      </c>
      <c r="K99" s="85">
        <v>0</v>
      </c>
      <c r="L99" s="85">
        <v>2</v>
      </c>
      <c r="M99" s="85">
        <v>18</v>
      </c>
      <c r="N99" s="85">
        <v>53</v>
      </c>
      <c r="O99" s="86">
        <v>3</v>
      </c>
      <c r="P99" s="84">
        <v>0</v>
      </c>
      <c r="Q99" s="25">
        <f t="shared" si="9"/>
        <v>44</v>
      </c>
      <c r="R99" s="26">
        <f t="shared" si="10"/>
        <v>1</v>
      </c>
      <c r="S99" s="27">
        <v>1</v>
      </c>
      <c r="T99" s="27">
        <v>3</v>
      </c>
      <c r="U99" s="27">
        <v>1</v>
      </c>
      <c r="V99" s="27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f t="shared" si="6"/>
        <v>5</v>
      </c>
      <c r="AE99" s="28">
        <f t="shared" si="7"/>
        <v>199</v>
      </c>
      <c r="AF99" s="24">
        <v>0</v>
      </c>
      <c r="AG99" s="25">
        <v>31</v>
      </c>
      <c r="AH99" s="29">
        <f t="shared" si="8"/>
        <v>276</v>
      </c>
      <c r="AI99" s="30">
        <f t="shared" si="11"/>
        <v>312</v>
      </c>
    </row>
    <row r="100" spans="1:35" ht="15" customHeight="1" x14ac:dyDescent="0.25">
      <c r="A100" s="60">
        <v>87</v>
      </c>
      <c r="B100" s="31" t="s">
        <v>28</v>
      </c>
      <c r="C100" s="13">
        <v>203</v>
      </c>
      <c r="D100" s="14" t="s">
        <v>24</v>
      </c>
      <c r="E100" s="60">
        <v>538</v>
      </c>
      <c r="F100" s="87">
        <v>38</v>
      </c>
      <c r="G100" s="88">
        <v>53</v>
      </c>
      <c r="H100" s="88">
        <v>104</v>
      </c>
      <c r="I100" s="88">
        <v>21</v>
      </c>
      <c r="J100" s="88">
        <v>3</v>
      </c>
      <c r="K100" s="88">
        <v>0</v>
      </c>
      <c r="L100" s="88">
        <v>1</v>
      </c>
      <c r="M100" s="88">
        <v>19</v>
      </c>
      <c r="N100" s="88">
        <v>48</v>
      </c>
      <c r="O100" s="89">
        <v>2</v>
      </c>
      <c r="P100" s="87">
        <v>0</v>
      </c>
      <c r="Q100" s="17">
        <f t="shared" si="9"/>
        <v>53</v>
      </c>
      <c r="R100" s="33">
        <f t="shared" si="10"/>
        <v>3</v>
      </c>
      <c r="S100" s="35">
        <v>1</v>
      </c>
      <c r="T100" s="35">
        <v>2</v>
      </c>
      <c r="U100" s="35">
        <v>0</v>
      </c>
      <c r="V100" s="35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1</v>
      </c>
      <c r="AD100" s="36">
        <f t="shared" si="6"/>
        <v>4</v>
      </c>
      <c r="AE100" s="36">
        <f t="shared" si="7"/>
        <v>179</v>
      </c>
      <c r="AF100" s="32">
        <v>0</v>
      </c>
      <c r="AG100" s="17">
        <v>21</v>
      </c>
      <c r="AH100" s="34">
        <f t="shared" si="8"/>
        <v>289</v>
      </c>
      <c r="AI100" s="37">
        <f t="shared" si="11"/>
        <v>314</v>
      </c>
    </row>
    <row r="101" spans="1:35" ht="15" customHeight="1" x14ac:dyDescent="0.25">
      <c r="A101" s="59">
        <v>88</v>
      </c>
      <c r="B101" s="21" t="s">
        <v>28</v>
      </c>
      <c r="C101" s="22">
        <v>204</v>
      </c>
      <c r="D101" s="23" t="s">
        <v>22</v>
      </c>
      <c r="E101" s="59">
        <v>569</v>
      </c>
      <c r="F101" s="84">
        <v>49</v>
      </c>
      <c r="G101" s="85">
        <v>79</v>
      </c>
      <c r="H101" s="85">
        <v>130</v>
      </c>
      <c r="I101" s="85">
        <v>8</v>
      </c>
      <c r="J101" s="85">
        <v>1</v>
      </c>
      <c r="K101" s="85"/>
      <c r="L101" s="85">
        <v>3</v>
      </c>
      <c r="M101" s="85">
        <v>24</v>
      </c>
      <c r="N101" s="85">
        <v>41</v>
      </c>
      <c r="O101" s="86">
        <v>3</v>
      </c>
      <c r="P101" s="84">
        <v>0</v>
      </c>
      <c r="Q101" s="25">
        <f t="shared" si="9"/>
        <v>79</v>
      </c>
      <c r="R101" s="26">
        <f t="shared" si="10"/>
        <v>1</v>
      </c>
      <c r="S101" s="27">
        <v>0</v>
      </c>
      <c r="T101" s="27">
        <v>0</v>
      </c>
      <c r="U101" s="27">
        <v>0</v>
      </c>
      <c r="V101" s="27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28">
        <v>0</v>
      </c>
      <c r="AD101" s="28">
        <f t="shared" si="6"/>
        <v>0</v>
      </c>
      <c r="AE101" s="28">
        <f t="shared" si="7"/>
        <v>182</v>
      </c>
      <c r="AF101" s="24">
        <v>0</v>
      </c>
      <c r="AG101" s="25">
        <v>15</v>
      </c>
      <c r="AH101" s="29">
        <f t="shared" si="8"/>
        <v>338</v>
      </c>
      <c r="AI101" s="30">
        <f t="shared" si="11"/>
        <v>353</v>
      </c>
    </row>
    <row r="102" spans="1:35" ht="15" customHeight="1" x14ac:dyDescent="0.25">
      <c r="A102" s="60">
        <v>89</v>
      </c>
      <c r="B102" s="31" t="s">
        <v>28</v>
      </c>
      <c r="C102" s="13">
        <v>204</v>
      </c>
      <c r="D102" s="14" t="s">
        <v>23</v>
      </c>
      <c r="E102" s="60">
        <v>569</v>
      </c>
      <c r="F102" s="87">
        <v>27</v>
      </c>
      <c r="G102" s="88">
        <v>74</v>
      </c>
      <c r="H102" s="88">
        <v>124</v>
      </c>
      <c r="I102" s="88">
        <v>13</v>
      </c>
      <c r="J102" s="88">
        <v>7</v>
      </c>
      <c r="K102" s="88"/>
      <c r="L102" s="88">
        <v>0</v>
      </c>
      <c r="M102" s="88">
        <v>13</v>
      </c>
      <c r="N102" s="88">
        <v>38</v>
      </c>
      <c r="O102" s="89">
        <v>4</v>
      </c>
      <c r="P102" s="87">
        <v>2</v>
      </c>
      <c r="Q102" s="17">
        <f t="shared" si="9"/>
        <v>75</v>
      </c>
      <c r="R102" s="33">
        <f t="shared" si="10"/>
        <v>8</v>
      </c>
      <c r="S102" s="35">
        <v>1</v>
      </c>
      <c r="T102" s="35">
        <v>2</v>
      </c>
      <c r="U102" s="35">
        <v>0</v>
      </c>
      <c r="V102" s="35">
        <v>0</v>
      </c>
      <c r="W102" s="36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0</v>
      </c>
      <c r="AC102" s="36">
        <v>0</v>
      </c>
      <c r="AD102" s="36">
        <f t="shared" si="6"/>
        <v>3</v>
      </c>
      <c r="AE102" s="36">
        <f t="shared" si="7"/>
        <v>182</v>
      </c>
      <c r="AF102" s="32">
        <v>0</v>
      </c>
      <c r="AG102" s="17">
        <v>20</v>
      </c>
      <c r="AH102" s="34">
        <f t="shared" si="8"/>
        <v>302</v>
      </c>
      <c r="AI102" s="37">
        <f t="shared" si="11"/>
        <v>325</v>
      </c>
    </row>
    <row r="103" spans="1:35" ht="15" customHeight="1" x14ac:dyDescent="0.25">
      <c r="A103" s="59">
        <v>90</v>
      </c>
      <c r="B103" s="21" t="s">
        <v>28</v>
      </c>
      <c r="C103" s="22">
        <v>204</v>
      </c>
      <c r="D103" s="23" t="s">
        <v>24</v>
      </c>
      <c r="E103" s="59">
        <v>568</v>
      </c>
      <c r="F103" s="84">
        <v>40</v>
      </c>
      <c r="G103" s="85">
        <v>80</v>
      </c>
      <c r="H103" s="85">
        <v>127</v>
      </c>
      <c r="I103" s="85">
        <v>13</v>
      </c>
      <c r="J103" s="85">
        <v>3</v>
      </c>
      <c r="K103" s="85">
        <v>0</v>
      </c>
      <c r="L103" s="85">
        <v>5</v>
      </c>
      <c r="M103" s="85">
        <v>17</v>
      </c>
      <c r="N103" s="85">
        <v>24</v>
      </c>
      <c r="O103" s="86">
        <v>2</v>
      </c>
      <c r="P103" s="84">
        <v>0</v>
      </c>
      <c r="Q103" s="25">
        <f t="shared" si="9"/>
        <v>80</v>
      </c>
      <c r="R103" s="26">
        <f t="shared" si="10"/>
        <v>3</v>
      </c>
      <c r="S103" s="27">
        <v>0</v>
      </c>
      <c r="T103" s="27">
        <v>0</v>
      </c>
      <c r="U103" s="27">
        <v>0</v>
      </c>
      <c r="V103" s="27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28">
        <v>0</v>
      </c>
      <c r="AD103" s="28">
        <f t="shared" si="6"/>
        <v>0</v>
      </c>
      <c r="AE103" s="28">
        <f t="shared" si="7"/>
        <v>166</v>
      </c>
      <c r="AF103" s="24">
        <v>0</v>
      </c>
      <c r="AG103" s="25">
        <v>17</v>
      </c>
      <c r="AH103" s="29">
        <f t="shared" si="8"/>
        <v>311</v>
      </c>
      <c r="AI103" s="30">
        <f t="shared" si="11"/>
        <v>328</v>
      </c>
    </row>
    <row r="104" spans="1:35" ht="15" customHeight="1" x14ac:dyDescent="0.25">
      <c r="A104" s="60">
        <v>91</v>
      </c>
      <c r="B104" s="31" t="s">
        <v>28</v>
      </c>
      <c r="C104" s="13">
        <v>205</v>
      </c>
      <c r="D104" s="14" t="s">
        <v>22</v>
      </c>
      <c r="E104" s="60">
        <v>599</v>
      </c>
      <c r="F104" s="87">
        <v>17</v>
      </c>
      <c r="G104" s="88">
        <v>90</v>
      </c>
      <c r="H104" s="88">
        <v>105</v>
      </c>
      <c r="I104" s="88">
        <v>3</v>
      </c>
      <c r="J104" s="88">
        <v>2</v>
      </c>
      <c r="K104" s="88">
        <v>0</v>
      </c>
      <c r="L104" s="88">
        <v>2</v>
      </c>
      <c r="M104" s="88">
        <v>37</v>
      </c>
      <c r="N104" s="88">
        <v>18</v>
      </c>
      <c r="O104" s="89">
        <v>1</v>
      </c>
      <c r="P104" s="87">
        <v>1</v>
      </c>
      <c r="Q104" s="17">
        <f t="shared" si="9"/>
        <v>90.5</v>
      </c>
      <c r="R104" s="33">
        <f t="shared" si="10"/>
        <v>2.5</v>
      </c>
      <c r="S104" s="35">
        <v>0</v>
      </c>
      <c r="T104" s="35">
        <v>0</v>
      </c>
      <c r="U104" s="35">
        <v>0</v>
      </c>
      <c r="V104" s="35">
        <v>0</v>
      </c>
      <c r="W104" s="36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f t="shared" si="6"/>
        <v>0</v>
      </c>
      <c r="AE104" s="36">
        <f t="shared" si="7"/>
        <v>127</v>
      </c>
      <c r="AF104" s="32">
        <v>0</v>
      </c>
      <c r="AG104" s="17">
        <v>9</v>
      </c>
      <c r="AH104" s="34">
        <f t="shared" si="8"/>
        <v>276</v>
      </c>
      <c r="AI104" s="37">
        <f t="shared" si="11"/>
        <v>285</v>
      </c>
    </row>
    <row r="105" spans="1:35" ht="15" customHeight="1" x14ac:dyDescent="0.25">
      <c r="A105" s="59">
        <v>92</v>
      </c>
      <c r="B105" s="21" t="s">
        <v>28</v>
      </c>
      <c r="C105" s="22">
        <v>205</v>
      </c>
      <c r="D105" s="23" t="s">
        <v>23</v>
      </c>
      <c r="E105" s="59">
        <v>599</v>
      </c>
      <c r="F105" s="84">
        <v>31</v>
      </c>
      <c r="G105" s="85">
        <v>95</v>
      </c>
      <c r="H105" s="85">
        <v>80</v>
      </c>
      <c r="I105" s="85">
        <v>4</v>
      </c>
      <c r="J105" s="85">
        <v>6</v>
      </c>
      <c r="K105" s="85">
        <v>0</v>
      </c>
      <c r="L105" s="85">
        <v>0</v>
      </c>
      <c r="M105" s="85">
        <v>23</v>
      </c>
      <c r="N105" s="85">
        <v>27</v>
      </c>
      <c r="O105" s="86">
        <v>1</v>
      </c>
      <c r="P105" s="84">
        <v>1</v>
      </c>
      <c r="Q105" s="25">
        <f t="shared" si="9"/>
        <v>95.5</v>
      </c>
      <c r="R105" s="26">
        <f t="shared" si="10"/>
        <v>6.5</v>
      </c>
      <c r="S105" s="27">
        <v>1</v>
      </c>
      <c r="T105" s="27">
        <v>1</v>
      </c>
      <c r="U105" s="27">
        <v>0</v>
      </c>
      <c r="V105" s="27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>
        <f t="shared" si="6"/>
        <v>2</v>
      </c>
      <c r="AE105" s="28">
        <f t="shared" si="7"/>
        <v>114</v>
      </c>
      <c r="AF105" s="24">
        <v>0</v>
      </c>
      <c r="AG105" s="25">
        <v>8</v>
      </c>
      <c r="AH105" s="29">
        <f t="shared" si="8"/>
        <v>268</v>
      </c>
      <c r="AI105" s="30">
        <f t="shared" si="11"/>
        <v>278</v>
      </c>
    </row>
    <row r="106" spans="1:35" ht="15" customHeight="1" x14ac:dyDescent="0.25">
      <c r="A106" s="60">
        <v>93</v>
      </c>
      <c r="B106" s="31" t="s">
        <v>28</v>
      </c>
      <c r="C106" s="13">
        <v>205</v>
      </c>
      <c r="D106" s="14" t="s">
        <v>24</v>
      </c>
      <c r="E106" s="60">
        <v>599</v>
      </c>
      <c r="F106" s="87">
        <v>26</v>
      </c>
      <c r="G106" s="88">
        <v>74</v>
      </c>
      <c r="H106" s="88">
        <v>94</v>
      </c>
      <c r="I106" s="88">
        <v>1</v>
      </c>
      <c r="J106" s="88">
        <v>3</v>
      </c>
      <c r="K106" s="88">
        <v>0</v>
      </c>
      <c r="L106" s="88">
        <v>0</v>
      </c>
      <c r="M106" s="88">
        <v>32</v>
      </c>
      <c r="N106" s="88">
        <v>21</v>
      </c>
      <c r="O106" s="89">
        <v>1</v>
      </c>
      <c r="P106" s="87">
        <v>1</v>
      </c>
      <c r="Q106" s="17">
        <f t="shared" si="9"/>
        <v>74.5</v>
      </c>
      <c r="R106" s="33">
        <f t="shared" si="10"/>
        <v>3.5</v>
      </c>
      <c r="S106" s="35">
        <v>3</v>
      </c>
      <c r="T106" s="35">
        <v>0</v>
      </c>
      <c r="U106" s="35">
        <v>0</v>
      </c>
      <c r="V106" s="35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f t="shared" si="6"/>
        <v>3</v>
      </c>
      <c r="AE106" s="36">
        <f t="shared" si="7"/>
        <v>120</v>
      </c>
      <c r="AF106" s="32">
        <v>0</v>
      </c>
      <c r="AG106" s="17">
        <v>9</v>
      </c>
      <c r="AH106" s="34">
        <f t="shared" si="8"/>
        <v>253</v>
      </c>
      <c r="AI106" s="37">
        <f t="shared" si="11"/>
        <v>265</v>
      </c>
    </row>
    <row r="107" spans="1:35" ht="15" customHeight="1" x14ac:dyDescent="0.25">
      <c r="A107" s="59">
        <v>94</v>
      </c>
      <c r="B107" s="21" t="s">
        <v>28</v>
      </c>
      <c r="C107" s="22">
        <v>206</v>
      </c>
      <c r="D107" s="23" t="s">
        <v>22</v>
      </c>
      <c r="E107" s="59">
        <v>751</v>
      </c>
      <c r="F107" s="84">
        <v>16</v>
      </c>
      <c r="G107" s="85">
        <v>73</v>
      </c>
      <c r="H107" s="85">
        <v>140</v>
      </c>
      <c r="I107" s="85">
        <v>28</v>
      </c>
      <c r="J107" s="85">
        <v>2</v>
      </c>
      <c r="K107" s="85">
        <v>0</v>
      </c>
      <c r="L107" s="85">
        <v>3</v>
      </c>
      <c r="M107" s="85">
        <v>7</v>
      </c>
      <c r="N107" s="85">
        <v>89</v>
      </c>
      <c r="O107" s="86">
        <v>0</v>
      </c>
      <c r="P107" s="84">
        <v>0</v>
      </c>
      <c r="Q107" s="25">
        <f t="shared" si="9"/>
        <v>73</v>
      </c>
      <c r="R107" s="26">
        <f t="shared" si="10"/>
        <v>2</v>
      </c>
      <c r="S107" s="27">
        <v>2</v>
      </c>
      <c r="T107" s="27">
        <v>3</v>
      </c>
      <c r="U107" s="27">
        <v>0</v>
      </c>
      <c r="V107" s="27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  <c r="AC107" s="28">
        <v>1</v>
      </c>
      <c r="AD107" s="28">
        <f t="shared" si="6"/>
        <v>6</v>
      </c>
      <c r="AE107" s="28">
        <f t="shared" si="7"/>
        <v>263</v>
      </c>
      <c r="AF107" s="24">
        <v>0</v>
      </c>
      <c r="AG107" s="25">
        <v>15</v>
      </c>
      <c r="AH107" s="29">
        <f t="shared" si="8"/>
        <v>358</v>
      </c>
      <c r="AI107" s="30">
        <f t="shared" si="11"/>
        <v>379</v>
      </c>
    </row>
    <row r="108" spans="1:35" ht="15" customHeight="1" x14ac:dyDescent="0.25">
      <c r="A108" s="60">
        <v>95</v>
      </c>
      <c r="B108" s="31" t="s">
        <v>28</v>
      </c>
      <c r="C108" s="13">
        <v>207</v>
      </c>
      <c r="D108" s="14" t="s">
        <v>22</v>
      </c>
      <c r="E108" s="60">
        <v>427</v>
      </c>
      <c r="F108" s="87">
        <v>16</v>
      </c>
      <c r="G108" s="88">
        <v>101</v>
      </c>
      <c r="H108" s="88">
        <v>29</v>
      </c>
      <c r="I108" s="88">
        <v>2</v>
      </c>
      <c r="J108" s="88">
        <v>7</v>
      </c>
      <c r="K108" s="88">
        <v>0</v>
      </c>
      <c r="L108" s="88">
        <v>1</v>
      </c>
      <c r="M108" s="88">
        <v>34</v>
      </c>
      <c r="N108" s="88">
        <v>20</v>
      </c>
      <c r="O108" s="89">
        <v>0</v>
      </c>
      <c r="P108" s="87">
        <v>0</v>
      </c>
      <c r="Q108" s="17">
        <f t="shared" si="9"/>
        <v>101</v>
      </c>
      <c r="R108" s="33">
        <f t="shared" si="10"/>
        <v>7</v>
      </c>
      <c r="S108" s="35">
        <v>0</v>
      </c>
      <c r="T108" s="35">
        <v>0</v>
      </c>
      <c r="U108" s="35">
        <v>0</v>
      </c>
      <c r="V108" s="35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6">
        <v>0</v>
      </c>
      <c r="AD108" s="36">
        <f t="shared" si="6"/>
        <v>0</v>
      </c>
      <c r="AE108" s="36">
        <f t="shared" si="7"/>
        <v>51</v>
      </c>
      <c r="AF108" s="32">
        <v>0</v>
      </c>
      <c r="AG108" s="17">
        <v>12</v>
      </c>
      <c r="AH108" s="34">
        <f t="shared" si="8"/>
        <v>210</v>
      </c>
      <c r="AI108" s="37">
        <f t="shared" si="11"/>
        <v>222</v>
      </c>
    </row>
    <row r="109" spans="1:35" ht="15" customHeight="1" x14ac:dyDescent="0.25">
      <c r="A109" s="59">
        <v>96</v>
      </c>
      <c r="B109" s="21" t="s">
        <v>28</v>
      </c>
      <c r="C109" s="22">
        <v>207</v>
      </c>
      <c r="D109" s="23" t="s">
        <v>23</v>
      </c>
      <c r="E109" s="59">
        <v>427</v>
      </c>
      <c r="F109" s="84">
        <v>19</v>
      </c>
      <c r="G109" s="85">
        <v>104</v>
      </c>
      <c r="H109" s="85">
        <v>35</v>
      </c>
      <c r="I109" s="85">
        <v>5</v>
      </c>
      <c r="J109" s="85">
        <v>4</v>
      </c>
      <c r="K109" s="85">
        <v>0</v>
      </c>
      <c r="L109" s="85">
        <v>0</v>
      </c>
      <c r="M109" s="85">
        <v>21</v>
      </c>
      <c r="N109" s="85">
        <v>20</v>
      </c>
      <c r="O109" s="86">
        <v>2</v>
      </c>
      <c r="P109" s="84">
        <v>1</v>
      </c>
      <c r="Q109" s="25">
        <f t="shared" si="9"/>
        <v>104.5</v>
      </c>
      <c r="R109" s="26">
        <f t="shared" si="10"/>
        <v>4.5</v>
      </c>
      <c r="S109" s="27">
        <v>0</v>
      </c>
      <c r="T109" s="27">
        <v>0</v>
      </c>
      <c r="U109" s="27">
        <v>0</v>
      </c>
      <c r="V109" s="27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f t="shared" si="6"/>
        <v>0</v>
      </c>
      <c r="AE109" s="28">
        <f t="shared" si="7"/>
        <v>62</v>
      </c>
      <c r="AF109" s="24">
        <v>0</v>
      </c>
      <c r="AG109" s="25">
        <v>5</v>
      </c>
      <c r="AH109" s="29">
        <f t="shared" si="8"/>
        <v>211</v>
      </c>
      <c r="AI109" s="30">
        <f t="shared" si="11"/>
        <v>216</v>
      </c>
    </row>
    <row r="110" spans="1:35" ht="15" customHeight="1" x14ac:dyDescent="0.25">
      <c r="A110" s="60">
        <v>97</v>
      </c>
      <c r="B110" s="31" t="s">
        <v>28</v>
      </c>
      <c r="C110" s="13">
        <v>208</v>
      </c>
      <c r="D110" s="14" t="s">
        <v>22</v>
      </c>
      <c r="E110" s="60">
        <v>756</v>
      </c>
      <c r="F110" s="87">
        <v>17</v>
      </c>
      <c r="G110" s="88">
        <v>52</v>
      </c>
      <c r="H110" s="88">
        <v>140</v>
      </c>
      <c r="I110" s="88">
        <v>23</v>
      </c>
      <c r="J110" s="88">
        <v>4</v>
      </c>
      <c r="K110" s="88">
        <v>0</v>
      </c>
      <c r="L110" s="88">
        <v>1</v>
      </c>
      <c r="M110" s="88">
        <v>39</v>
      </c>
      <c r="N110" s="88">
        <v>92</v>
      </c>
      <c r="O110" s="89">
        <v>0</v>
      </c>
      <c r="P110" s="87">
        <v>0</v>
      </c>
      <c r="Q110" s="17">
        <f t="shared" si="9"/>
        <v>52</v>
      </c>
      <c r="R110" s="33">
        <f t="shared" si="10"/>
        <v>4</v>
      </c>
      <c r="S110" s="35">
        <v>0</v>
      </c>
      <c r="T110" s="35">
        <v>1</v>
      </c>
      <c r="U110" s="35">
        <v>1</v>
      </c>
      <c r="V110" s="35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f t="shared" si="6"/>
        <v>2</v>
      </c>
      <c r="AE110" s="36">
        <f t="shared" si="7"/>
        <v>257</v>
      </c>
      <c r="AF110" s="32">
        <v>0</v>
      </c>
      <c r="AG110" s="17">
        <v>17</v>
      </c>
      <c r="AH110" s="34">
        <f t="shared" si="8"/>
        <v>368</v>
      </c>
      <c r="AI110" s="37">
        <f t="shared" si="11"/>
        <v>387</v>
      </c>
    </row>
    <row r="111" spans="1:35" ht="15" customHeight="1" x14ac:dyDescent="0.25">
      <c r="A111" s="59">
        <v>98</v>
      </c>
      <c r="B111" s="21" t="s">
        <v>28</v>
      </c>
      <c r="C111" s="22">
        <v>208</v>
      </c>
      <c r="D111" s="23" t="s">
        <v>23</v>
      </c>
      <c r="E111" s="59">
        <v>755</v>
      </c>
      <c r="F111" s="84">
        <v>16</v>
      </c>
      <c r="G111" s="85">
        <v>54</v>
      </c>
      <c r="H111" s="85">
        <v>167</v>
      </c>
      <c r="I111" s="85">
        <v>35</v>
      </c>
      <c r="J111" s="85">
        <v>4</v>
      </c>
      <c r="K111" s="85"/>
      <c r="L111" s="85">
        <v>3</v>
      </c>
      <c r="M111" s="85">
        <v>37</v>
      </c>
      <c r="N111" s="85">
        <v>83</v>
      </c>
      <c r="O111" s="86">
        <v>2</v>
      </c>
      <c r="P111" s="84">
        <v>1</v>
      </c>
      <c r="Q111" s="25">
        <f t="shared" si="9"/>
        <v>54.5</v>
      </c>
      <c r="R111" s="26">
        <f t="shared" si="10"/>
        <v>4.5</v>
      </c>
      <c r="S111" s="27">
        <v>0</v>
      </c>
      <c r="T111" s="27">
        <v>2</v>
      </c>
      <c r="U111" s="27">
        <v>0</v>
      </c>
      <c r="V111" s="27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>
        <f t="shared" si="6"/>
        <v>2</v>
      </c>
      <c r="AE111" s="28">
        <f t="shared" si="7"/>
        <v>289</v>
      </c>
      <c r="AF111" s="24">
        <v>0</v>
      </c>
      <c r="AG111" s="25">
        <v>1</v>
      </c>
      <c r="AH111" s="29">
        <f t="shared" si="8"/>
        <v>402</v>
      </c>
      <c r="AI111" s="30">
        <f t="shared" si="11"/>
        <v>405</v>
      </c>
    </row>
    <row r="112" spans="1:35" ht="15" customHeight="1" x14ac:dyDescent="0.25">
      <c r="A112" s="60">
        <v>99</v>
      </c>
      <c r="B112" s="31" t="s">
        <v>28</v>
      </c>
      <c r="C112" s="13">
        <v>209</v>
      </c>
      <c r="D112" s="14" t="s">
        <v>22</v>
      </c>
      <c r="E112" s="60">
        <v>697</v>
      </c>
      <c r="F112" s="87">
        <v>28</v>
      </c>
      <c r="G112" s="88">
        <v>111</v>
      </c>
      <c r="H112" s="88">
        <v>176</v>
      </c>
      <c r="I112" s="88">
        <v>3</v>
      </c>
      <c r="J112" s="88">
        <v>6</v>
      </c>
      <c r="K112" s="88">
        <v>0</v>
      </c>
      <c r="L112" s="88">
        <v>2</v>
      </c>
      <c r="M112" s="88">
        <v>20</v>
      </c>
      <c r="N112" s="88">
        <v>9</v>
      </c>
      <c r="O112" s="89">
        <v>0</v>
      </c>
      <c r="P112" s="87">
        <v>2</v>
      </c>
      <c r="Q112" s="17">
        <f t="shared" si="9"/>
        <v>112</v>
      </c>
      <c r="R112" s="33">
        <f t="shared" si="10"/>
        <v>7</v>
      </c>
      <c r="S112" s="35">
        <v>0</v>
      </c>
      <c r="T112" s="35">
        <v>0</v>
      </c>
      <c r="U112" s="35">
        <v>0</v>
      </c>
      <c r="V112" s="35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f t="shared" si="6"/>
        <v>0</v>
      </c>
      <c r="AE112" s="36">
        <f t="shared" si="7"/>
        <v>188</v>
      </c>
      <c r="AF112" s="32">
        <v>0</v>
      </c>
      <c r="AG112" s="17">
        <v>0</v>
      </c>
      <c r="AH112" s="34">
        <f t="shared" si="8"/>
        <v>357</v>
      </c>
      <c r="AI112" s="37">
        <f t="shared" si="11"/>
        <v>357</v>
      </c>
    </row>
    <row r="113" spans="1:35" ht="15" customHeight="1" x14ac:dyDescent="0.25">
      <c r="A113" s="59">
        <v>100</v>
      </c>
      <c r="B113" s="21" t="s">
        <v>28</v>
      </c>
      <c r="C113" s="22">
        <v>209</v>
      </c>
      <c r="D113" s="23" t="s">
        <v>23</v>
      </c>
      <c r="E113" s="59">
        <v>697</v>
      </c>
      <c r="F113" s="84">
        <v>19</v>
      </c>
      <c r="G113" s="85">
        <v>103</v>
      </c>
      <c r="H113" s="85">
        <v>171</v>
      </c>
      <c r="I113" s="85">
        <v>5</v>
      </c>
      <c r="J113" s="85">
        <v>1</v>
      </c>
      <c r="K113" s="85">
        <v>0</v>
      </c>
      <c r="L113" s="85">
        <v>4</v>
      </c>
      <c r="M113" s="85">
        <v>10</v>
      </c>
      <c r="N113" s="85">
        <v>23</v>
      </c>
      <c r="O113" s="86">
        <v>0</v>
      </c>
      <c r="P113" s="84">
        <v>1</v>
      </c>
      <c r="Q113" s="25">
        <f t="shared" si="9"/>
        <v>103.5</v>
      </c>
      <c r="R113" s="26">
        <f t="shared" si="10"/>
        <v>1.5</v>
      </c>
      <c r="S113" s="27">
        <v>3</v>
      </c>
      <c r="T113" s="27">
        <v>0</v>
      </c>
      <c r="U113" s="27">
        <v>0</v>
      </c>
      <c r="V113" s="27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28">
        <f t="shared" si="6"/>
        <v>3</v>
      </c>
      <c r="AE113" s="28">
        <f t="shared" si="7"/>
        <v>202</v>
      </c>
      <c r="AF113" s="24">
        <v>0</v>
      </c>
      <c r="AG113" s="25">
        <v>13</v>
      </c>
      <c r="AH113" s="29">
        <f t="shared" si="8"/>
        <v>337</v>
      </c>
      <c r="AI113" s="30">
        <f t="shared" si="11"/>
        <v>353</v>
      </c>
    </row>
    <row r="114" spans="1:35" ht="15" customHeight="1" x14ac:dyDescent="0.25">
      <c r="A114" s="60">
        <v>101</v>
      </c>
      <c r="B114" s="31" t="s">
        <v>28</v>
      </c>
      <c r="C114" s="13">
        <v>209</v>
      </c>
      <c r="D114" s="14" t="s">
        <v>24</v>
      </c>
      <c r="E114" s="60">
        <v>696</v>
      </c>
      <c r="F114" s="87">
        <v>23</v>
      </c>
      <c r="G114" s="88">
        <v>89</v>
      </c>
      <c r="H114" s="88">
        <v>188</v>
      </c>
      <c r="I114" s="88">
        <v>6</v>
      </c>
      <c r="J114" s="88">
        <v>3</v>
      </c>
      <c r="K114" s="88">
        <v>0</v>
      </c>
      <c r="L114" s="88">
        <v>1</v>
      </c>
      <c r="M114" s="88">
        <v>5</v>
      </c>
      <c r="N114" s="88">
        <v>17</v>
      </c>
      <c r="O114" s="89">
        <v>3</v>
      </c>
      <c r="P114" s="87">
        <v>0</v>
      </c>
      <c r="Q114" s="17">
        <f t="shared" si="9"/>
        <v>89</v>
      </c>
      <c r="R114" s="33">
        <f t="shared" si="10"/>
        <v>3</v>
      </c>
      <c r="S114" s="35">
        <v>3</v>
      </c>
      <c r="T114" s="35">
        <v>0</v>
      </c>
      <c r="U114" s="35">
        <v>0</v>
      </c>
      <c r="V114" s="35">
        <v>0</v>
      </c>
      <c r="W114" s="36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0</v>
      </c>
      <c r="AC114" s="36">
        <v>0</v>
      </c>
      <c r="AD114" s="36">
        <f t="shared" si="6"/>
        <v>3</v>
      </c>
      <c r="AE114" s="36">
        <f t="shared" si="7"/>
        <v>217</v>
      </c>
      <c r="AF114" s="32">
        <v>0</v>
      </c>
      <c r="AG114" s="17">
        <v>7</v>
      </c>
      <c r="AH114" s="34">
        <f t="shared" si="8"/>
        <v>335</v>
      </c>
      <c r="AI114" s="37">
        <f t="shared" si="11"/>
        <v>345</v>
      </c>
    </row>
    <row r="115" spans="1:35" ht="15" customHeight="1" x14ac:dyDescent="0.25">
      <c r="A115" s="59">
        <v>102</v>
      </c>
      <c r="B115" s="21" t="s">
        <v>28</v>
      </c>
      <c r="C115" s="22">
        <v>210</v>
      </c>
      <c r="D115" s="23" t="s">
        <v>22</v>
      </c>
      <c r="E115" s="59">
        <v>585</v>
      </c>
      <c r="F115" s="84">
        <v>18</v>
      </c>
      <c r="G115" s="85">
        <v>106</v>
      </c>
      <c r="H115" s="85">
        <v>115</v>
      </c>
      <c r="I115" s="85">
        <v>22</v>
      </c>
      <c r="J115" s="85">
        <v>7</v>
      </c>
      <c r="K115" s="85">
        <v>0</v>
      </c>
      <c r="L115" s="85">
        <v>2</v>
      </c>
      <c r="M115" s="85">
        <v>22</v>
      </c>
      <c r="N115" s="85">
        <v>19</v>
      </c>
      <c r="O115" s="86">
        <v>0</v>
      </c>
      <c r="P115" s="84">
        <v>2</v>
      </c>
      <c r="Q115" s="25">
        <f t="shared" si="9"/>
        <v>107</v>
      </c>
      <c r="R115" s="26">
        <f t="shared" si="10"/>
        <v>8</v>
      </c>
      <c r="S115" s="27">
        <v>3</v>
      </c>
      <c r="T115" s="27">
        <v>2</v>
      </c>
      <c r="U115" s="27">
        <v>0</v>
      </c>
      <c r="V115" s="27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  <c r="AC115" s="28">
        <v>0</v>
      </c>
      <c r="AD115" s="28">
        <f t="shared" si="6"/>
        <v>5</v>
      </c>
      <c r="AE115" s="28">
        <f t="shared" si="7"/>
        <v>161</v>
      </c>
      <c r="AF115" s="24">
        <v>0</v>
      </c>
      <c r="AG115" s="25">
        <v>6</v>
      </c>
      <c r="AH115" s="29">
        <f t="shared" si="8"/>
        <v>313</v>
      </c>
      <c r="AI115" s="30">
        <f t="shared" si="11"/>
        <v>324</v>
      </c>
    </row>
    <row r="116" spans="1:35" ht="15" customHeight="1" x14ac:dyDescent="0.25">
      <c r="A116" s="60">
        <v>103</v>
      </c>
      <c r="B116" s="31" t="s">
        <v>28</v>
      </c>
      <c r="C116" s="13">
        <v>211</v>
      </c>
      <c r="D116" s="14" t="s">
        <v>22</v>
      </c>
      <c r="E116" s="60">
        <v>437</v>
      </c>
      <c r="F116" s="87">
        <v>24</v>
      </c>
      <c r="G116" s="88">
        <v>32</v>
      </c>
      <c r="H116" s="88">
        <v>113</v>
      </c>
      <c r="I116" s="88">
        <v>6</v>
      </c>
      <c r="J116" s="88">
        <v>2</v>
      </c>
      <c r="K116" s="88"/>
      <c r="L116" s="88">
        <v>1</v>
      </c>
      <c r="M116" s="88">
        <v>25</v>
      </c>
      <c r="N116" s="88">
        <v>7</v>
      </c>
      <c r="O116" s="89">
        <v>1</v>
      </c>
      <c r="P116" s="87">
        <v>0</v>
      </c>
      <c r="Q116" s="17">
        <f t="shared" si="9"/>
        <v>32</v>
      </c>
      <c r="R116" s="33">
        <f t="shared" si="10"/>
        <v>2</v>
      </c>
      <c r="S116" s="35">
        <v>0</v>
      </c>
      <c r="T116" s="35">
        <v>0</v>
      </c>
      <c r="U116" s="35">
        <v>0</v>
      </c>
      <c r="V116" s="35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0</v>
      </c>
      <c r="AC116" s="36">
        <v>1</v>
      </c>
      <c r="AD116" s="36">
        <f t="shared" si="6"/>
        <v>1</v>
      </c>
      <c r="AE116" s="36">
        <f t="shared" si="7"/>
        <v>128</v>
      </c>
      <c r="AF116" s="32">
        <v>0</v>
      </c>
      <c r="AG116" s="17">
        <v>8</v>
      </c>
      <c r="AH116" s="34">
        <f t="shared" si="8"/>
        <v>211</v>
      </c>
      <c r="AI116" s="37">
        <f t="shared" si="11"/>
        <v>220</v>
      </c>
    </row>
    <row r="117" spans="1:35" ht="15" customHeight="1" x14ac:dyDescent="0.25">
      <c r="A117" s="59">
        <v>104</v>
      </c>
      <c r="B117" s="21" t="s">
        <v>28</v>
      </c>
      <c r="C117" s="22">
        <v>211</v>
      </c>
      <c r="D117" s="23" t="s">
        <v>23</v>
      </c>
      <c r="E117" s="59">
        <v>436</v>
      </c>
      <c r="F117" s="84">
        <v>17</v>
      </c>
      <c r="G117" s="85">
        <v>31</v>
      </c>
      <c r="H117" s="85">
        <v>77</v>
      </c>
      <c r="I117" s="85">
        <v>7</v>
      </c>
      <c r="J117" s="85">
        <v>4</v>
      </c>
      <c r="K117" s="85">
        <v>0</v>
      </c>
      <c r="L117" s="85">
        <v>7</v>
      </c>
      <c r="M117" s="85">
        <v>26</v>
      </c>
      <c r="N117" s="85">
        <v>15</v>
      </c>
      <c r="O117" s="86">
        <v>1</v>
      </c>
      <c r="P117" s="84">
        <v>1</v>
      </c>
      <c r="Q117" s="25">
        <f t="shared" si="9"/>
        <v>31.5</v>
      </c>
      <c r="R117" s="26">
        <f t="shared" si="10"/>
        <v>4.5</v>
      </c>
      <c r="S117" s="27">
        <v>1</v>
      </c>
      <c r="T117" s="27">
        <v>0</v>
      </c>
      <c r="U117" s="27">
        <v>1</v>
      </c>
      <c r="V117" s="27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>
        <f t="shared" si="6"/>
        <v>2</v>
      </c>
      <c r="AE117" s="28">
        <f t="shared" si="7"/>
        <v>102</v>
      </c>
      <c r="AF117" s="24">
        <v>0</v>
      </c>
      <c r="AG117" s="25">
        <v>7</v>
      </c>
      <c r="AH117" s="29">
        <f t="shared" si="8"/>
        <v>186</v>
      </c>
      <c r="AI117" s="30">
        <f t="shared" si="11"/>
        <v>195</v>
      </c>
    </row>
    <row r="118" spans="1:35" ht="15" customHeight="1" x14ac:dyDescent="0.25">
      <c r="A118" s="60">
        <v>105</v>
      </c>
      <c r="B118" s="31" t="s">
        <v>28</v>
      </c>
      <c r="C118" s="13">
        <v>212</v>
      </c>
      <c r="D118" s="14" t="s">
        <v>22</v>
      </c>
      <c r="E118" s="60">
        <v>426</v>
      </c>
      <c r="F118" s="87">
        <v>18</v>
      </c>
      <c r="G118" s="88">
        <v>121</v>
      </c>
      <c r="H118" s="88">
        <v>30</v>
      </c>
      <c r="I118" s="88">
        <v>4</v>
      </c>
      <c r="J118" s="88">
        <v>3</v>
      </c>
      <c r="K118" s="88">
        <v>0</v>
      </c>
      <c r="L118" s="88">
        <v>2</v>
      </c>
      <c r="M118" s="88">
        <v>19</v>
      </c>
      <c r="N118" s="88">
        <v>46</v>
      </c>
      <c r="O118" s="89">
        <v>2</v>
      </c>
      <c r="P118" s="87">
        <v>0</v>
      </c>
      <c r="Q118" s="17">
        <f t="shared" si="9"/>
        <v>121</v>
      </c>
      <c r="R118" s="33">
        <f t="shared" si="10"/>
        <v>3</v>
      </c>
      <c r="S118" s="35">
        <v>0</v>
      </c>
      <c r="T118" s="35">
        <v>0</v>
      </c>
      <c r="U118" s="35">
        <v>0</v>
      </c>
      <c r="V118" s="35">
        <v>0</v>
      </c>
      <c r="W118" s="36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f t="shared" si="6"/>
        <v>0</v>
      </c>
      <c r="AE118" s="36">
        <f t="shared" si="7"/>
        <v>82</v>
      </c>
      <c r="AF118" s="32">
        <v>0</v>
      </c>
      <c r="AG118" s="17">
        <v>7</v>
      </c>
      <c r="AH118" s="34">
        <f t="shared" si="8"/>
        <v>245</v>
      </c>
      <c r="AI118" s="37">
        <f t="shared" si="11"/>
        <v>252</v>
      </c>
    </row>
    <row r="119" spans="1:35" ht="15" customHeight="1" x14ac:dyDescent="0.25">
      <c r="A119" s="59">
        <v>106</v>
      </c>
      <c r="B119" s="21" t="s">
        <v>31</v>
      </c>
      <c r="C119" s="22">
        <v>225</v>
      </c>
      <c r="D119" s="23" t="s">
        <v>22</v>
      </c>
      <c r="E119" s="59">
        <v>584</v>
      </c>
      <c r="F119" s="84">
        <v>43</v>
      </c>
      <c r="G119" s="85">
        <v>94</v>
      </c>
      <c r="H119" s="85">
        <v>158</v>
      </c>
      <c r="I119" s="85">
        <v>1</v>
      </c>
      <c r="J119" s="85">
        <v>3</v>
      </c>
      <c r="K119" s="85">
        <v>0</v>
      </c>
      <c r="L119" s="85">
        <v>47</v>
      </c>
      <c r="M119" s="85">
        <v>13</v>
      </c>
      <c r="N119" s="85">
        <v>3</v>
      </c>
      <c r="O119" s="86">
        <v>3</v>
      </c>
      <c r="P119" s="84">
        <v>1</v>
      </c>
      <c r="Q119" s="25">
        <f t="shared" si="9"/>
        <v>94.5</v>
      </c>
      <c r="R119" s="26">
        <f t="shared" si="10"/>
        <v>3.5</v>
      </c>
      <c r="S119" s="27">
        <v>0</v>
      </c>
      <c r="T119" s="27">
        <v>0</v>
      </c>
      <c r="U119" s="27">
        <v>0</v>
      </c>
      <c r="V119" s="27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  <c r="AC119" s="28">
        <v>0</v>
      </c>
      <c r="AD119" s="28">
        <f t="shared" si="6"/>
        <v>0</v>
      </c>
      <c r="AE119" s="28">
        <f t="shared" si="7"/>
        <v>165</v>
      </c>
      <c r="AF119" s="24">
        <v>0</v>
      </c>
      <c r="AG119" s="25">
        <v>18</v>
      </c>
      <c r="AH119" s="29">
        <f t="shared" si="8"/>
        <v>366</v>
      </c>
      <c r="AI119" s="30">
        <f t="shared" si="11"/>
        <v>384</v>
      </c>
    </row>
    <row r="120" spans="1:35" ht="15" customHeight="1" x14ac:dyDescent="0.25">
      <c r="A120" s="60">
        <v>107</v>
      </c>
      <c r="B120" s="31" t="s">
        <v>31</v>
      </c>
      <c r="C120" s="13">
        <v>225</v>
      </c>
      <c r="D120" s="14" t="s">
        <v>23</v>
      </c>
      <c r="E120" s="60">
        <v>583</v>
      </c>
      <c r="F120" s="87">
        <v>37</v>
      </c>
      <c r="G120" s="88">
        <v>93</v>
      </c>
      <c r="H120" s="88">
        <v>145</v>
      </c>
      <c r="I120" s="88">
        <v>7</v>
      </c>
      <c r="J120" s="88">
        <v>3</v>
      </c>
      <c r="K120" s="88">
        <v>0</v>
      </c>
      <c r="L120" s="88">
        <v>37</v>
      </c>
      <c r="M120" s="88">
        <v>15</v>
      </c>
      <c r="N120" s="88">
        <v>2</v>
      </c>
      <c r="O120" s="89">
        <v>3</v>
      </c>
      <c r="P120" s="87">
        <v>0</v>
      </c>
      <c r="Q120" s="17">
        <f t="shared" si="9"/>
        <v>93</v>
      </c>
      <c r="R120" s="33">
        <f t="shared" si="10"/>
        <v>3</v>
      </c>
      <c r="S120" s="35">
        <v>1</v>
      </c>
      <c r="T120" s="35">
        <v>0</v>
      </c>
      <c r="U120" s="35">
        <v>0</v>
      </c>
      <c r="V120" s="35">
        <v>0</v>
      </c>
      <c r="W120" s="36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f t="shared" si="6"/>
        <v>1</v>
      </c>
      <c r="AE120" s="36">
        <f t="shared" si="7"/>
        <v>158</v>
      </c>
      <c r="AF120" s="32">
        <v>1</v>
      </c>
      <c r="AG120" s="17">
        <v>15</v>
      </c>
      <c r="AH120" s="34">
        <f t="shared" si="8"/>
        <v>342</v>
      </c>
      <c r="AI120" s="37">
        <f t="shared" si="11"/>
        <v>359</v>
      </c>
    </row>
    <row r="121" spans="1:35" ht="15" customHeight="1" x14ac:dyDescent="0.25">
      <c r="A121" s="59">
        <v>108</v>
      </c>
      <c r="B121" s="21" t="s">
        <v>31</v>
      </c>
      <c r="C121" s="22">
        <v>226</v>
      </c>
      <c r="D121" s="23" t="s">
        <v>22</v>
      </c>
      <c r="E121" s="59">
        <v>638</v>
      </c>
      <c r="F121" s="84">
        <v>31</v>
      </c>
      <c r="G121" s="85">
        <v>84</v>
      </c>
      <c r="H121" s="85">
        <v>168</v>
      </c>
      <c r="I121" s="85">
        <v>3</v>
      </c>
      <c r="J121" s="85">
        <v>4</v>
      </c>
      <c r="K121" s="85">
        <v>0</v>
      </c>
      <c r="L121" s="85">
        <v>73</v>
      </c>
      <c r="M121" s="85">
        <v>15</v>
      </c>
      <c r="N121" s="85">
        <v>3</v>
      </c>
      <c r="O121" s="86">
        <v>1</v>
      </c>
      <c r="P121" s="84">
        <v>1</v>
      </c>
      <c r="Q121" s="25">
        <f t="shared" si="9"/>
        <v>84.5</v>
      </c>
      <c r="R121" s="26">
        <f t="shared" si="10"/>
        <v>4.5</v>
      </c>
      <c r="S121" s="27">
        <v>1</v>
      </c>
      <c r="T121" s="27">
        <v>0</v>
      </c>
      <c r="U121" s="27">
        <v>0</v>
      </c>
      <c r="V121" s="27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>
        <f t="shared" si="6"/>
        <v>1</v>
      </c>
      <c r="AE121" s="28">
        <f t="shared" si="7"/>
        <v>176</v>
      </c>
      <c r="AF121" s="24">
        <v>0</v>
      </c>
      <c r="AG121" s="25">
        <v>19</v>
      </c>
      <c r="AH121" s="29">
        <f t="shared" si="8"/>
        <v>383</v>
      </c>
      <c r="AI121" s="30">
        <f t="shared" si="11"/>
        <v>403</v>
      </c>
    </row>
    <row r="122" spans="1:35" ht="15" customHeight="1" x14ac:dyDescent="0.25">
      <c r="A122" s="60">
        <v>109</v>
      </c>
      <c r="B122" s="31" t="s">
        <v>31</v>
      </c>
      <c r="C122" s="13">
        <v>226</v>
      </c>
      <c r="D122" s="14" t="s">
        <v>23</v>
      </c>
      <c r="E122" s="60">
        <v>638</v>
      </c>
      <c r="F122" s="87">
        <v>43</v>
      </c>
      <c r="G122" s="88">
        <v>67</v>
      </c>
      <c r="H122" s="88">
        <v>183</v>
      </c>
      <c r="I122" s="88">
        <v>2</v>
      </c>
      <c r="J122" s="88">
        <v>5</v>
      </c>
      <c r="K122" s="88">
        <v>0</v>
      </c>
      <c r="L122" s="88">
        <v>66</v>
      </c>
      <c r="M122" s="88">
        <v>5</v>
      </c>
      <c r="N122" s="88">
        <v>1</v>
      </c>
      <c r="O122" s="89">
        <v>0</v>
      </c>
      <c r="P122" s="87">
        <v>0</v>
      </c>
      <c r="Q122" s="17">
        <f t="shared" si="9"/>
        <v>67</v>
      </c>
      <c r="R122" s="33">
        <f t="shared" si="10"/>
        <v>5</v>
      </c>
      <c r="S122" s="35">
        <v>2</v>
      </c>
      <c r="T122" s="35">
        <v>0</v>
      </c>
      <c r="U122" s="35">
        <v>0</v>
      </c>
      <c r="V122" s="35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f t="shared" si="6"/>
        <v>2</v>
      </c>
      <c r="AE122" s="36">
        <f t="shared" si="7"/>
        <v>188</v>
      </c>
      <c r="AF122" s="32">
        <v>0</v>
      </c>
      <c r="AG122" s="17">
        <v>18</v>
      </c>
      <c r="AH122" s="34">
        <f t="shared" si="8"/>
        <v>372</v>
      </c>
      <c r="AI122" s="37">
        <f t="shared" si="11"/>
        <v>392</v>
      </c>
    </row>
    <row r="123" spans="1:35" ht="15" customHeight="1" x14ac:dyDescent="0.25">
      <c r="A123" s="59">
        <v>110</v>
      </c>
      <c r="B123" s="21" t="s">
        <v>31</v>
      </c>
      <c r="C123" s="22">
        <v>226</v>
      </c>
      <c r="D123" s="23" t="s">
        <v>24</v>
      </c>
      <c r="E123" s="59">
        <v>638</v>
      </c>
      <c r="F123" s="84">
        <v>31</v>
      </c>
      <c r="G123" s="85">
        <v>56</v>
      </c>
      <c r="H123" s="85">
        <v>163</v>
      </c>
      <c r="I123" s="85">
        <v>6</v>
      </c>
      <c r="J123" s="85">
        <v>7</v>
      </c>
      <c r="K123" s="85">
        <v>0</v>
      </c>
      <c r="L123" s="85">
        <v>77</v>
      </c>
      <c r="M123" s="85">
        <v>16</v>
      </c>
      <c r="N123" s="85">
        <v>3</v>
      </c>
      <c r="O123" s="86">
        <v>0</v>
      </c>
      <c r="P123" s="84">
        <v>0</v>
      </c>
      <c r="Q123" s="25">
        <f t="shared" si="9"/>
        <v>56</v>
      </c>
      <c r="R123" s="26">
        <f t="shared" si="10"/>
        <v>7</v>
      </c>
      <c r="S123" s="27">
        <v>2</v>
      </c>
      <c r="T123" s="27">
        <v>0</v>
      </c>
      <c r="U123" s="27">
        <v>0</v>
      </c>
      <c r="V123" s="27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  <c r="AC123" s="28">
        <v>0</v>
      </c>
      <c r="AD123" s="28">
        <f t="shared" si="6"/>
        <v>2</v>
      </c>
      <c r="AE123" s="28">
        <f t="shared" si="7"/>
        <v>174</v>
      </c>
      <c r="AF123" s="24">
        <v>0</v>
      </c>
      <c r="AG123" s="25">
        <v>17</v>
      </c>
      <c r="AH123" s="29">
        <f t="shared" si="8"/>
        <v>359</v>
      </c>
      <c r="AI123" s="30">
        <f t="shared" si="11"/>
        <v>378</v>
      </c>
    </row>
    <row r="124" spans="1:35" ht="15" customHeight="1" x14ac:dyDescent="0.25">
      <c r="A124" s="60">
        <v>111</v>
      </c>
      <c r="B124" s="31" t="s">
        <v>31</v>
      </c>
      <c r="C124" s="13">
        <v>227</v>
      </c>
      <c r="D124" s="14" t="s">
        <v>22</v>
      </c>
      <c r="E124" s="60">
        <v>321</v>
      </c>
      <c r="F124" s="87">
        <v>8</v>
      </c>
      <c r="G124" s="88">
        <v>56</v>
      </c>
      <c r="H124" s="88">
        <v>56</v>
      </c>
      <c r="I124" s="88">
        <v>0</v>
      </c>
      <c r="J124" s="88">
        <v>4</v>
      </c>
      <c r="K124" s="88"/>
      <c r="L124" s="88">
        <v>31</v>
      </c>
      <c r="M124" s="88">
        <v>2</v>
      </c>
      <c r="N124" s="88">
        <v>0</v>
      </c>
      <c r="O124" s="89">
        <v>1</v>
      </c>
      <c r="P124" s="87">
        <v>0</v>
      </c>
      <c r="Q124" s="17">
        <f t="shared" si="9"/>
        <v>56</v>
      </c>
      <c r="R124" s="33">
        <f t="shared" si="10"/>
        <v>4</v>
      </c>
      <c r="S124" s="35">
        <v>1</v>
      </c>
      <c r="T124" s="35">
        <v>0</v>
      </c>
      <c r="U124" s="35">
        <v>0</v>
      </c>
      <c r="V124" s="35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f t="shared" si="6"/>
        <v>1</v>
      </c>
      <c r="AE124" s="36">
        <f t="shared" si="7"/>
        <v>58</v>
      </c>
      <c r="AF124" s="32">
        <v>0</v>
      </c>
      <c r="AG124" s="17">
        <v>0</v>
      </c>
      <c r="AH124" s="34">
        <f t="shared" si="8"/>
        <v>158</v>
      </c>
      <c r="AI124" s="37">
        <f t="shared" si="11"/>
        <v>159</v>
      </c>
    </row>
    <row r="125" spans="1:35" ht="15" customHeight="1" x14ac:dyDescent="0.25">
      <c r="A125" s="59">
        <v>112</v>
      </c>
      <c r="B125" s="21" t="s">
        <v>31</v>
      </c>
      <c r="C125" s="22">
        <v>228</v>
      </c>
      <c r="D125" s="23" t="s">
        <v>22</v>
      </c>
      <c r="E125" s="59">
        <v>738</v>
      </c>
      <c r="F125" s="84">
        <v>100</v>
      </c>
      <c r="G125" s="85">
        <v>116</v>
      </c>
      <c r="H125" s="85">
        <v>38</v>
      </c>
      <c r="I125" s="85">
        <v>5</v>
      </c>
      <c r="J125" s="85">
        <v>8</v>
      </c>
      <c r="K125" s="85"/>
      <c r="L125" s="85">
        <v>161</v>
      </c>
      <c r="M125" s="85">
        <v>10</v>
      </c>
      <c r="N125" s="85">
        <v>2</v>
      </c>
      <c r="O125" s="86">
        <v>0</v>
      </c>
      <c r="P125" s="84">
        <v>0</v>
      </c>
      <c r="Q125" s="25">
        <f t="shared" si="9"/>
        <v>116</v>
      </c>
      <c r="R125" s="26">
        <f t="shared" si="10"/>
        <v>8</v>
      </c>
      <c r="S125" s="27">
        <v>0</v>
      </c>
      <c r="T125" s="27">
        <v>0</v>
      </c>
      <c r="U125" s="27">
        <v>0</v>
      </c>
      <c r="V125" s="27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f t="shared" si="6"/>
        <v>0</v>
      </c>
      <c r="AE125" s="28">
        <f t="shared" si="7"/>
        <v>45</v>
      </c>
      <c r="AF125" s="24">
        <v>0</v>
      </c>
      <c r="AG125" s="25">
        <v>0</v>
      </c>
      <c r="AH125" s="29">
        <f t="shared" si="8"/>
        <v>440</v>
      </c>
      <c r="AI125" s="30">
        <f t="shared" si="11"/>
        <v>440</v>
      </c>
    </row>
    <row r="126" spans="1:35" ht="15" customHeight="1" x14ac:dyDescent="0.25">
      <c r="A126" s="60">
        <v>113</v>
      </c>
      <c r="B126" s="31" t="s">
        <v>31</v>
      </c>
      <c r="C126" s="13">
        <v>229</v>
      </c>
      <c r="D126" s="14" t="s">
        <v>22</v>
      </c>
      <c r="E126" s="60">
        <v>757</v>
      </c>
      <c r="F126" s="87">
        <v>83</v>
      </c>
      <c r="G126" s="88">
        <v>86</v>
      </c>
      <c r="H126" s="88">
        <v>94</v>
      </c>
      <c r="I126" s="88">
        <v>3</v>
      </c>
      <c r="J126" s="88">
        <v>4</v>
      </c>
      <c r="K126" s="88">
        <v>0</v>
      </c>
      <c r="L126" s="88">
        <v>130</v>
      </c>
      <c r="M126" s="88">
        <v>13</v>
      </c>
      <c r="N126" s="88">
        <v>3</v>
      </c>
      <c r="O126" s="89">
        <v>0</v>
      </c>
      <c r="P126" s="87">
        <v>0</v>
      </c>
      <c r="Q126" s="17">
        <f t="shared" si="9"/>
        <v>86</v>
      </c>
      <c r="R126" s="33">
        <f t="shared" si="10"/>
        <v>4</v>
      </c>
      <c r="S126" s="35">
        <v>0</v>
      </c>
      <c r="T126" s="35">
        <v>0</v>
      </c>
      <c r="U126" s="35">
        <v>0</v>
      </c>
      <c r="V126" s="35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f t="shared" si="6"/>
        <v>0</v>
      </c>
      <c r="AE126" s="36">
        <f t="shared" si="7"/>
        <v>100</v>
      </c>
      <c r="AF126" s="32">
        <v>0</v>
      </c>
      <c r="AG126" s="17">
        <v>11</v>
      </c>
      <c r="AH126" s="34">
        <f t="shared" si="8"/>
        <v>416</v>
      </c>
      <c r="AI126" s="37">
        <f t="shared" si="11"/>
        <v>427</v>
      </c>
    </row>
    <row r="127" spans="1:35" ht="15" customHeight="1" x14ac:dyDescent="0.25">
      <c r="A127" s="59">
        <v>114</v>
      </c>
      <c r="B127" s="21" t="s">
        <v>31</v>
      </c>
      <c r="C127" s="22">
        <v>229</v>
      </c>
      <c r="D127" s="23" t="s">
        <v>23</v>
      </c>
      <c r="E127" s="59">
        <v>757</v>
      </c>
      <c r="F127" s="84">
        <v>77</v>
      </c>
      <c r="G127" s="85">
        <v>113</v>
      </c>
      <c r="H127" s="85">
        <v>102</v>
      </c>
      <c r="I127" s="85">
        <v>4</v>
      </c>
      <c r="J127" s="85">
        <v>11</v>
      </c>
      <c r="K127" s="85">
        <v>0</v>
      </c>
      <c r="L127" s="85">
        <v>101</v>
      </c>
      <c r="M127" s="85">
        <v>17</v>
      </c>
      <c r="N127" s="85">
        <v>6</v>
      </c>
      <c r="O127" s="86">
        <v>0</v>
      </c>
      <c r="P127" s="84">
        <v>1</v>
      </c>
      <c r="Q127" s="25">
        <f t="shared" si="9"/>
        <v>113.5</v>
      </c>
      <c r="R127" s="26">
        <f t="shared" si="10"/>
        <v>11.5</v>
      </c>
      <c r="S127" s="27">
        <v>2</v>
      </c>
      <c r="T127" s="27">
        <v>0</v>
      </c>
      <c r="U127" s="27">
        <v>0</v>
      </c>
      <c r="V127" s="27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  <c r="AC127" s="28">
        <v>0</v>
      </c>
      <c r="AD127" s="28">
        <f t="shared" si="6"/>
        <v>2</v>
      </c>
      <c r="AE127" s="28">
        <f t="shared" si="7"/>
        <v>114</v>
      </c>
      <c r="AF127" s="24">
        <v>0</v>
      </c>
      <c r="AG127" s="25">
        <v>16</v>
      </c>
      <c r="AH127" s="29">
        <f t="shared" si="8"/>
        <v>432</v>
      </c>
      <c r="AI127" s="30">
        <f t="shared" si="11"/>
        <v>450</v>
      </c>
    </row>
    <row r="128" spans="1:35" ht="15" customHeight="1" x14ac:dyDescent="0.25">
      <c r="A128" s="60">
        <v>115</v>
      </c>
      <c r="B128" s="31" t="s">
        <v>31</v>
      </c>
      <c r="C128" s="13">
        <v>230</v>
      </c>
      <c r="D128" s="14" t="s">
        <v>22</v>
      </c>
      <c r="E128" s="60">
        <v>181</v>
      </c>
      <c r="F128" s="87">
        <v>7</v>
      </c>
      <c r="G128" s="88">
        <v>32</v>
      </c>
      <c r="H128" s="88">
        <v>31</v>
      </c>
      <c r="I128" s="88">
        <v>0</v>
      </c>
      <c r="J128" s="88">
        <v>3</v>
      </c>
      <c r="K128" s="88">
        <v>0</v>
      </c>
      <c r="L128" s="88">
        <v>28</v>
      </c>
      <c r="M128" s="88">
        <v>1</v>
      </c>
      <c r="N128" s="88">
        <v>0</v>
      </c>
      <c r="O128" s="89">
        <v>0</v>
      </c>
      <c r="P128" s="87">
        <v>1</v>
      </c>
      <c r="Q128" s="17">
        <f t="shared" si="9"/>
        <v>32.5</v>
      </c>
      <c r="R128" s="33">
        <f t="shared" si="10"/>
        <v>3.5</v>
      </c>
      <c r="S128" s="35">
        <v>0</v>
      </c>
      <c r="T128" s="35">
        <v>0</v>
      </c>
      <c r="U128" s="35">
        <v>1</v>
      </c>
      <c r="V128" s="35">
        <v>0</v>
      </c>
      <c r="W128" s="36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f t="shared" si="6"/>
        <v>1</v>
      </c>
      <c r="AE128" s="36">
        <f t="shared" si="7"/>
        <v>32</v>
      </c>
      <c r="AF128" s="32">
        <v>1</v>
      </c>
      <c r="AG128" s="17">
        <v>0</v>
      </c>
      <c r="AH128" s="34">
        <f t="shared" si="8"/>
        <v>103</v>
      </c>
      <c r="AI128" s="37">
        <f t="shared" si="11"/>
        <v>105</v>
      </c>
    </row>
    <row r="129" spans="1:35" ht="15" customHeight="1" x14ac:dyDescent="0.25">
      <c r="A129" s="59">
        <v>116</v>
      </c>
      <c r="B129" s="21" t="s">
        <v>31</v>
      </c>
      <c r="C129" s="22">
        <v>231</v>
      </c>
      <c r="D129" s="23" t="s">
        <v>22</v>
      </c>
      <c r="E129" s="59">
        <v>760</v>
      </c>
      <c r="F129" s="84">
        <v>24</v>
      </c>
      <c r="G129" s="85">
        <v>116</v>
      </c>
      <c r="H129" s="85">
        <v>145</v>
      </c>
      <c r="I129" s="85">
        <v>3</v>
      </c>
      <c r="J129" s="85">
        <v>9</v>
      </c>
      <c r="K129" s="85"/>
      <c r="L129" s="85">
        <v>194</v>
      </c>
      <c r="M129" s="85">
        <v>5</v>
      </c>
      <c r="N129" s="85">
        <v>2</v>
      </c>
      <c r="O129" s="86">
        <v>0</v>
      </c>
      <c r="P129" s="84">
        <v>125</v>
      </c>
      <c r="Q129" s="25">
        <f t="shared" si="9"/>
        <v>178.5</v>
      </c>
      <c r="R129" s="26">
        <f t="shared" si="10"/>
        <v>71.5</v>
      </c>
      <c r="S129" s="27">
        <v>1</v>
      </c>
      <c r="T129" s="27">
        <v>0</v>
      </c>
      <c r="U129" s="27">
        <v>0</v>
      </c>
      <c r="V129" s="27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  <c r="AC129" s="28">
        <v>0</v>
      </c>
      <c r="AD129" s="28">
        <f t="shared" si="6"/>
        <v>1</v>
      </c>
      <c r="AE129" s="28">
        <f t="shared" si="7"/>
        <v>151</v>
      </c>
      <c r="AF129" s="24">
        <v>0</v>
      </c>
      <c r="AG129" s="25">
        <v>10</v>
      </c>
      <c r="AH129" s="29">
        <f t="shared" si="8"/>
        <v>623</v>
      </c>
      <c r="AI129" s="30">
        <f t="shared" si="11"/>
        <v>634</v>
      </c>
    </row>
    <row r="130" spans="1:35" ht="15" customHeight="1" x14ac:dyDescent="0.25">
      <c r="A130" s="60">
        <v>117</v>
      </c>
      <c r="B130" s="31" t="s">
        <v>31</v>
      </c>
      <c r="C130" s="13">
        <v>232</v>
      </c>
      <c r="D130" s="14" t="s">
        <v>22</v>
      </c>
      <c r="E130" s="60">
        <v>643</v>
      </c>
      <c r="F130" s="87">
        <v>29</v>
      </c>
      <c r="G130" s="88">
        <v>78</v>
      </c>
      <c r="H130" s="88">
        <v>189</v>
      </c>
      <c r="I130" s="88">
        <v>2</v>
      </c>
      <c r="J130" s="88">
        <v>4</v>
      </c>
      <c r="K130" s="88">
        <v>0</v>
      </c>
      <c r="L130" s="88">
        <v>70</v>
      </c>
      <c r="M130" s="88">
        <v>5</v>
      </c>
      <c r="N130" s="88">
        <v>3</v>
      </c>
      <c r="O130" s="89">
        <v>1</v>
      </c>
      <c r="P130" s="87">
        <v>0</v>
      </c>
      <c r="Q130" s="17">
        <f t="shared" si="9"/>
        <v>78</v>
      </c>
      <c r="R130" s="33">
        <f t="shared" si="10"/>
        <v>4</v>
      </c>
      <c r="S130" s="35">
        <v>1</v>
      </c>
      <c r="T130" s="35">
        <v>0</v>
      </c>
      <c r="U130" s="35">
        <v>0</v>
      </c>
      <c r="V130" s="35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f t="shared" si="6"/>
        <v>1</v>
      </c>
      <c r="AE130" s="36">
        <f t="shared" si="7"/>
        <v>196</v>
      </c>
      <c r="AF130" s="32">
        <v>0</v>
      </c>
      <c r="AG130" s="17">
        <v>12</v>
      </c>
      <c r="AH130" s="34">
        <f t="shared" si="8"/>
        <v>381</v>
      </c>
      <c r="AI130" s="37">
        <f t="shared" si="11"/>
        <v>394</v>
      </c>
    </row>
    <row r="131" spans="1:35" ht="15" customHeight="1" x14ac:dyDescent="0.25">
      <c r="A131" s="59">
        <v>118</v>
      </c>
      <c r="B131" s="21" t="s">
        <v>31</v>
      </c>
      <c r="C131" s="22">
        <v>232</v>
      </c>
      <c r="D131" s="23" t="s">
        <v>23</v>
      </c>
      <c r="E131" s="59">
        <v>643</v>
      </c>
      <c r="F131" s="84"/>
      <c r="G131" s="85"/>
      <c r="H131" s="85"/>
      <c r="I131" s="85"/>
      <c r="J131" s="85"/>
      <c r="K131" s="85"/>
      <c r="L131" s="85"/>
      <c r="M131" s="85"/>
      <c r="N131" s="85"/>
      <c r="O131" s="86"/>
      <c r="P131" s="84"/>
      <c r="Q131" s="25">
        <f t="shared" si="9"/>
        <v>0</v>
      </c>
      <c r="R131" s="26">
        <f t="shared" si="10"/>
        <v>0</v>
      </c>
      <c r="S131" s="27"/>
      <c r="T131" s="27"/>
      <c r="U131" s="27"/>
      <c r="V131" s="27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  <c r="AC131" s="28"/>
      <c r="AD131" s="28">
        <f t="shared" si="6"/>
        <v>0</v>
      </c>
      <c r="AE131" s="28">
        <f t="shared" si="7"/>
        <v>0</v>
      </c>
      <c r="AF131" s="24"/>
      <c r="AG131" s="25"/>
      <c r="AH131" s="29">
        <f t="shared" si="8"/>
        <v>0</v>
      </c>
      <c r="AI131" s="30">
        <f t="shared" si="11"/>
        <v>0</v>
      </c>
    </row>
    <row r="132" spans="1:35" ht="15" customHeight="1" x14ac:dyDescent="0.25">
      <c r="A132" s="60">
        <v>119</v>
      </c>
      <c r="B132" s="31" t="s">
        <v>31</v>
      </c>
      <c r="C132" s="13">
        <v>233</v>
      </c>
      <c r="D132" s="14" t="s">
        <v>22</v>
      </c>
      <c r="E132" s="60">
        <v>454</v>
      </c>
      <c r="F132" s="87">
        <v>38</v>
      </c>
      <c r="G132" s="88">
        <v>40</v>
      </c>
      <c r="H132" s="88">
        <v>102</v>
      </c>
      <c r="I132" s="88">
        <v>1</v>
      </c>
      <c r="J132" s="88">
        <v>0</v>
      </c>
      <c r="K132" s="88">
        <v>0</v>
      </c>
      <c r="L132" s="88">
        <v>68</v>
      </c>
      <c r="M132" s="88">
        <v>7</v>
      </c>
      <c r="N132" s="88">
        <v>2</v>
      </c>
      <c r="O132" s="89">
        <v>1</v>
      </c>
      <c r="P132" s="87">
        <v>0</v>
      </c>
      <c r="Q132" s="17">
        <f t="shared" si="9"/>
        <v>40</v>
      </c>
      <c r="R132" s="33">
        <f t="shared" si="10"/>
        <v>0</v>
      </c>
      <c r="S132" s="35">
        <v>1</v>
      </c>
      <c r="T132" s="35">
        <v>0</v>
      </c>
      <c r="U132" s="35">
        <v>0</v>
      </c>
      <c r="V132" s="35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f t="shared" si="6"/>
        <v>1</v>
      </c>
      <c r="AE132" s="36">
        <f t="shared" si="7"/>
        <v>107</v>
      </c>
      <c r="AF132" s="32">
        <v>0</v>
      </c>
      <c r="AG132" s="17">
        <v>13</v>
      </c>
      <c r="AH132" s="34">
        <f t="shared" si="8"/>
        <v>259</v>
      </c>
      <c r="AI132" s="37">
        <f t="shared" si="11"/>
        <v>273</v>
      </c>
    </row>
    <row r="133" spans="1:35" ht="15" customHeight="1" x14ac:dyDescent="0.25">
      <c r="A133" s="59">
        <v>120</v>
      </c>
      <c r="B133" s="21" t="s">
        <v>31</v>
      </c>
      <c r="C133" s="22">
        <v>233</v>
      </c>
      <c r="D133" s="23" t="s">
        <v>23</v>
      </c>
      <c r="E133" s="59">
        <v>454</v>
      </c>
      <c r="F133" s="84">
        <v>29</v>
      </c>
      <c r="G133" s="85">
        <v>70</v>
      </c>
      <c r="H133" s="85">
        <v>99</v>
      </c>
      <c r="I133" s="85">
        <v>1</v>
      </c>
      <c r="J133" s="85">
        <v>3</v>
      </c>
      <c r="K133" s="85"/>
      <c r="L133" s="85">
        <v>88</v>
      </c>
      <c r="M133" s="85">
        <v>2</v>
      </c>
      <c r="N133" s="85">
        <v>3</v>
      </c>
      <c r="O133" s="86">
        <v>2</v>
      </c>
      <c r="P133" s="84">
        <v>0</v>
      </c>
      <c r="Q133" s="25">
        <f t="shared" si="9"/>
        <v>70</v>
      </c>
      <c r="R133" s="26">
        <f t="shared" si="10"/>
        <v>3</v>
      </c>
      <c r="S133" s="27">
        <v>0</v>
      </c>
      <c r="T133" s="27">
        <v>0</v>
      </c>
      <c r="U133" s="27">
        <v>0</v>
      </c>
      <c r="V133" s="27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f t="shared" si="6"/>
        <v>0</v>
      </c>
      <c r="AE133" s="28">
        <f t="shared" si="7"/>
        <v>105</v>
      </c>
      <c r="AF133" s="24">
        <v>0</v>
      </c>
      <c r="AG133" s="25">
        <v>0</v>
      </c>
      <c r="AH133" s="29">
        <f t="shared" si="8"/>
        <v>297</v>
      </c>
      <c r="AI133" s="30">
        <f t="shared" si="11"/>
        <v>297</v>
      </c>
    </row>
    <row r="134" spans="1:35" ht="15" customHeight="1" x14ac:dyDescent="0.25">
      <c r="A134" s="60">
        <v>121</v>
      </c>
      <c r="B134" s="31" t="s">
        <v>31</v>
      </c>
      <c r="C134" s="13">
        <v>234</v>
      </c>
      <c r="D134" s="14" t="s">
        <v>22</v>
      </c>
      <c r="E134" s="60">
        <v>656</v>
      </c>
      <c r="F134" s="87"/>
      <c r="G134" s="88"/>
      <c r="H134" s="88"/>
      <c r="I134" s="88"/>
      <c r="J134" s="88"/>
      <c r="K134" s="88"/>
      <c r="L134" s="88"/>
      <c r="M134" s="88"/>
      <c r="N134" s="88"/>
      <c r="O134" s="89"/>
      <c r="P134" s="87"/>
      <c r="Q134" s="17">
        <f t="shared" si="9"/>
        <v>0</v>
      </c>
      <c r="R134" s="33">
        <f t="shared" si="10"/>
        <v>0</v>
      </c>
      <c r="S134" s="35"/>
      <c r="T134" s="35"/>
      <c r="U134" s="35"/>
      <c r="V134" s="35">
        <v>0</v>
      </c>
      <c r="W134" s="36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/>
      <c r="AD134" s="36">
        <f t="shared" si="6"/>
        <v>0</v>
      </c>
      <c r="AE134" s="36">
        <f t="shared" si="7"/>
        <v>0</v>
      </c>
      <c r="AF134" s="32"/>
      <c r="AG134" s="17"/>
      <c r="AH134" s="34">
        <f t="shared" si="8"/>
        <v>0</v>
      </c>
      <c r="AI134" s="37">
        <f t="shared" si="11"/>
        <v>0</v>
      </c>
    </row>
    <row r="135" spans="1:35" ht="15" customHeight="1" x14ac:dyDescent="0.25">
      <c r="A135" s="59">
        <v>122</v>
      </c>
      <c r="B135" s="21" t="s">
        <v>31</v>
      </c>
      <c r="C135" s="22">
        <v>235</v>
      </c>
      <c r="D135" s="23" t="s">
        <v>22</v>
      </c>
      <c r="E135" s="59">
        <v>512</v>
      </c>
      <c r="F135" s="84">
        <v>34</v>
      </c>
      <c r="G135" s="85">
        <v>104</v>
      </c>
      <c r="H135" s="85">
        <v>76</v>
      </c>
      <c r="I135" s="85">
        <v>1</v>
      </c>
      <c r="J135" s="85">
        <v>1</v>
      </c>
      <c r="K135" s="85">
        <v>0</v>
      </c>
      <c r="L135" s="85">
        <v>74</v>
      </c>
      <c r="M135" s="85">
        <v>4</v>
      </c>
      <c r="N135" s="85">
        <v>2</v>
      </c>
      <c r="O135" s="86">
        <v>0</v>
      </c>
      <c r="P135" s="84">
        <v>0</v>
      </c>
      <c r="Q135" s="25">
        <f t="shared" si="9"/>
        <v>104</v>
      </c>
      <c r="R135" s="26">
        <f t="shared" si="10"/>
        <v>1</v>
      </c>
      <c r="S135" s="27">
        <v>0</v>
      </c>
      <c r="T135" s="27">
        <v>0</v>
      </c>
      <c r="U135" s="27">
        <v>0</v>
      </c>
      <c r="V135" s="27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28">
        <v>0</v>
      </c>
      <c r="AD135" s="28">
        <f t="shared" si="6"/>
        <v>0</v>
      </c>
      <c r="AE135" s="28">
        <f t="shared" si="7"/>
        <v>79</v>
      </c>
      <c r="AF135" s="24">
        <v>0</v>
      </c>
      <c r="AG135" s="25">
        <v>12</v>
      </c>
      <c r="AH135" s="29">
        <f t="shared" si="8"/>
        <v>296</v>
      </c>
      <c r="AI135" s="30">
        <f t="shared" si="11"/>
        <v>308</v>
      </c>
    </row>
    <row r="136" spans="1:35" ht="15" customHeight="1" x14ac:dyDescent="0.25">
      <c r="A136" s="60">
        <v>123</v>
      </c>
      <c r="B136" s="31" t="s">
        <v>31</v>
      </c>
      <c r="C136" s="13">
        <v>236</v>
      </c>
      <c r="D136" s="14" t="s">
        <v>22</v>
      </c>
      <c r="E136" s="60">
        <v>150</v>
      </c>
      <c r="F136" s="87">
        <v>9</v>
      </c>
      <c r="G136" s="88">
        <v>39</v>
      </c>
      <c r="H136" s="88">
        <v>8</v>
      </c>
      <c r="I136" s="88">
        <v>0</v>
      </c>
      <c r="J136" s="88">
        <v>0</v>
      </c>
      <c r="K136" s="88">
        <v>0</v>
      </c>
      <c r="L136" s="88">
        <v>21</v>
      </c>
      <c r="M136" s="88">
        <v>1</v>
      </c>
      <c r="N136" s="88">
        <v>0</v>
      </c>
      <c r="O136" s="89">
        <v>0</v>
      </c>
      <c r="P136" s="87">
        <v>1</v>
      </c>
      <c r="Q136" s="17">
        <f t="shared" si="9"/>
        <v>39.5</v>
      </c>
      <c r="R136" s="33">
        <f t="shared" si="10"/>
        <v>0.5</v>
      </c>
      <c r="S136" s="35">
        <v>0</v>
      </c>
      <c r="T136" s="35">
        <v>0</v>
      </c>
      <c r="U136" s="35">
        <v>0</v>
      </c>
      <c r="V136" s="35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f t="shared" si="6"/>
        <v>0</v>
      </c>
      <c r="AE136" s="36">
        <f t="shared" si="7"/>
        <v>8</v>
      </c>
      <c r="AF136" s="32">
        <v>0</v>
      </c>
      <c r="AG136" s="17">
        <v>2</v>
      </c>
      <c r="AH136" s="34">
        <f t="shared" si="8"/>
        <v>79</v>
      </c>
      <c r="AI136" s="37">
        <f t="shared" si="11"/>
        <v>81</v>
      </c>
    </row>
    <row r="137" spans="1:35" ht="15" customHeight="1" x14ac:dyDescent="0.25">
      <c r="A137" s="59">
        <v>124</v>
      </c>
      <c r="B137" s="21" t="s">
        <v>32</v>
      </c>
      <c r="C137" s="22">
        <v>237</v>
      </c>
      <c r="D137" s="23" t="s">
        <v>22</v>
      </c>
      <c r="E137" s="59">
        <v>631</v>
      </c>
      <c r="F137" s="84">
        <v>57</v>
      </c>
      <c r="G137" s="85">
        <v>151</v>
      </c>
      <c r="H137" s="85">
        <v>147</v>
      </c>
      <c r="I137" s="85">
        <v>3</v>
      </c>
      <c r="J137" s="85">
        <v>4</v>
      </c>
      <c r="K137" s="85">
        <v>0</v>
      </c>
      <c r="L137" s="85">
        <v>2</v>
      </c>
      <c r="M137" s="85">
        <v>7</v>
      </c>
      <c r="N137" s="85">
        <v>3</v>
      </c>
      <c r="O137" s="86">
        <v>0</v>
      </c>
      <c r="P137" s="84">
        <v>3</v>
      </c>
      <c r="Q137" s="25">
        <f t="shared" si="9"/>
        <v>152.5</v>
      </c>
      <c r="R137" s="26">
        <f t="shared" si="10"/>
        <v>5.5</v>
      </c>
      <c r="S137" s="27">
        <v>4</v>
      </c>
      <c r="T137" s="27">
        <v>0</v>
      </c>
      <c r="U137" s="27">
        <v>0</v>
      </c>
      <c r="V137" s="27">
        <v>0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  <c r="AC137" s="28">
        <v>0</v>
      </c>
      <c r="AD137" s="28">
        <f t="shared" si="6"/>
        <v>4</v>
      </c>
      <c r="AE137" s="28">
        <f t="shared" si="7"/>
        <v>157</v>
      </c>
      <c r="AF137" s="24">
        <v>0</v>
      </c>
      <c r="AG137" s="25">
        <v>19</v>
      </c>
      <c r="AH137" s="29">
        <f t="shared" si="8"/>
        <v>377</v>
      </c>
      <c r="AI137" s="30">
        <f t="shared" si="11"/>
        <v>400</v>
      </c>
    </row>
    <row r="138" spans="1:35" ht="15" customHeight="1" x14ac:dyDescent="0.25">
      <c r="A138" s="60">
        <v>125</v>
      </c>
      <c r="B138" s="31" t="s">
        <v>32</v>
      </c>
      <c r="C138" s="13">
        <v>237</v>
      </c>
      <c r="D138" s="14" t="s">
        <v>23</v>
      </c>
      <c r="E138" s="60">
        <v>630</v>
      </c>
      <c r="F138" s="87">
        <v>44</v>
      </c>
      <c r="G138" s="88">
        <v>161</v>
      </c>
      <c r="H138" s="88">
        <v>161</v>
      </c>
      <c r="I138" s="88">
        <v>5</v>
      </c>
      <c r="J138" s="88">
        <v>2</v>
      </c>
      <c r="K138" s="88">
        <v>0</v>
      </c>
      <c r="L138" s="88">
        <v>2</v>
      </c>
      <c r="M138" s="88">
        <v>10</v>
      </c>
      <c r="N138" s="88">
        <v>0</v>
      </c>
      <c r="O138" s="89">
        <v>0</v>
      </c>
      <c r="P138" s="87">
        <v>4</v>
      </c>
      <c r="Q138" s="17">
        <f t="shared" si="9"/>
        <v>163</v>
      </c>
      <c r="R138" s="33">
        <f t="shared" si="10"/>
        <v>4</v>
      </c>
      <c r="S138" s="35">
        <v>2</v>
      </c>
      <c r="T138" s="35">
        <v>0</v>
      </c>
      <c r="U138" s="35">
        <v>0</v>
      </c>
      <c r="V138" s="35">
        <v>0</v>
      </c>
      <c r="W138" s="36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0</v>
      </c>
      <c r="AD138" s="36">
        <f t="shared" si="6"/>
        <v>2</v>
      </c>
      <c r="AE138" s="36">
        <f t="shared" si="7"/>
        <v>168</v>
      </c>
      <c r="AF138" s="32">
        <v>0</v>
      </c>
      <c r="AG138" s="17">
        <v>8</v>
      </c>
      <c r="AH138" s="34">
        <f t="shared" si="8"/>
        <v>389</v>
      </c>
      <c r="AI138" s="37">
        <f t="shared" si="11"/>
        <v>399</v>
      </c>
    </row>
    <row r="139" spans="1:35" ht="15" customHeight="1" x14ac:dyDescent="0.25">
      <c r="A139" s="59">
        <v>126</v>
      </c>
      <c r="B139" s="21" t="s">
        <v>32</v>
      </c>
      <c r="C139" s="22">
        <v>237</v>
      </c>
      <c r="D139" s="23" t="s">
        <v>24</v>
      </c>
      <c r="E139" s="59">
        <v>630</v>
      </c>
      <c r="F139" s="84">
        <v>54</v>
      </c>
      <c r="G139" s="85">
        <v>150</v>
      </c>
      <c r="H139" s="85">
        <v>145</v>
      </c>
      <c r="I139" s="85">
        <v>3</v>
      </c>
      <c r="J139" s="85">
        <v>7</v>
      </c>
      <c r="K139" s="85">
        <v>0</v>
      </c>
      <c r="L139" s="85">
        <v>3</v>
      </c>
      <c r="M139" s="85">
        <v>8</v>
      </c>
      <c r="N139" s="85">
        <v>3</v>
      </c>
      <c r="O139" s="86">
        <v>0</v>
      </c>
      <c r="P139" s="84">
        <v>4</v>
      </c>
      <c r="Q139" s="25">
        <f t="shared" si="9"/>
        <v>152</v>
      </c>
      <c r="R139" s="26">
        <f t="shared" si="10"/>
        <v>9</v>
      </c>
      <c r="S139" s="27">
        <v>3</v>
      </c>
      <c r="T139" s="27">
        <v>1</v>
      </c>
      <c r="U139" s="27">
        <v>0</v>
      </c>
      <c r="V139" s="27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  <c r="AC139" s="28">
        <v>0</v>
      </c>
      <c r="AD139" s="28">
        <f t="shared" si="6"/>
        <v>4</v>
      </c>
      <c r="AE139" s="28">
        <f t="shared" si="7"/>
        <v>155</v>
      </c>
      <c r="AF139" s="24">
        <v>0</v>
      </c>
      <c r="AG139" s="25">
        <v>9</v>
      </c>
      <c r="AH139" s="29">
        <f t="shared" si="8"/>
        <v>377</v>
      </c>
      <c r="AI139" s="30">
        <f t="shared" si="11"/>
        <v>390</v>
      </c>
    </row>
    <row r="140" spans="1:35" ht="15" customHeight="1" x14ac:dyDescent="0.25">
      <c r="A140" s="60">
        <v>127</v>
      </c>
      <c r="B140" s="31" t="s">
        <v>32</v>
      </c>
      <c r="C140" s="13">
        <v>237</v>
      </c>
      <c r="D140" s="14" t="s">
        <v>29</v>
      </c>
      <c r="E140" s="60">
        <v>630</v>
      </c>
      <c r="F140" s="87">
        <v>66</v>
      </c>
      <c r="G140" s="88">
        <v>171</v>
      </c>
      <c r="H140" s="88">
        <v>115</v>
      </c>
      <c r="I140" s="88">
        <v>3</v>
      </c>
      <c r="J140" s="88">
        <v>1</v>
      </c>
      <c r="K140" s="88">
        <v>0</v>
      </c>
      <c r="L140" s="88">
        <v>4</v>
      </c>
      <c r="M140" s="88">
        <v>10</v>
      </c>
      <c r="N140" s="88">
        <v>1</v>
      </c>
      <c r="O140" s="89">
        <v>1</v>
      </c>
      <c r="P140" s="87">
        <v>5</v>
      </c>
      <c r="Q140" s="17">
        <f t="shared" si="9"/>
        <v>173.5</v>
      </c>
      <c r="R140" s="33">
        <f t="shared" si="10"/>
        <v>3.5</v>
      </c>
      <c r="S140" s="35">
        <v>0</v>
      </c>
      <c r="T140" s="35">
        <v>0</v>
      </c>
      <c r="U140" s="35">
        <v>0</v>
      </c>
      <c r="V140" s="35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f t="shared" si="6"/>
        <v>0</v>
      </c>
      <c r="AE140" s="36">
        <f t="shared" si="7"/>
        <v>120</v>
      </c>
      <c r="AF140" s="32">
        <v>0</v>
      </c>
      <c r="AG140" s="17">
        <v>17</v>
      </c>
      <c r="AH140" s="34">
        <f t="shared" si="8"/>
        <v>377</v>
      </c>
      <c r="AI140" s="37">
        <f t="shared" si="11"/>
        <v>394</v>
      </c>
    </row>
    <row r="141" spans="1:35" ht="15" customHeight="1" x14ac:dyDescent="0.25">
      <c r="A141" s="59">
        <v>128</v>
      </c>
      <c r="B141" s="21" t="s">
        <v>32</v>
      </c>
      <c r="C141" s="22">
        <v>238</v>
      </c>
      <c r="D141" s="23" t="s">
        <v>22</v>
      </c>
      <c r="E141" s="59">
        <v>655</v>
      </c>
      <c r="F141" s="84">
        <v>56</v>
      </c>
      <c r="G141" s="85">
        <v>163</v>
      </c>
      <c r="H141" s="85">
        <v>148</v>
      </c>
      <c r="I141" s="85">
        <v>5</v>
      </c>
      <c r="J141" s="85">
        <v>12</v>
      </c>
      <c r="K141" s="85">
        <v>0</v>
      </c>
      <c r="L141" s="85">
        <v>6</v>
      </c>
      <c r="M141" s="85">
        <v>4</v>
      </c>
      <c r="N141" s="85">
        <v>4</v>
      </c>
      <c r="O141" s="86">
        <v>2</v>
      </c>
      <c r="P141" s="84">
        <v>2</v>
      </c>
      <c r="Q141" s="25">
        <f t="shared" si="9"/>
        <v>164</v>
      </c>
      <c r="R141" s="26">
        <f t="shared" si="10"/>
        <v>13</v>
      </c>
      <c r="S141" s="27">
        <v>3</v>
      </c>
      <c r="T141" s="27">
        <v>0</v>
      </c>
      <c r="U141" s="27">
        <v>0</v>
      </c>
      <c r="V141" s="27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  <c r="AC141" s="28">
        <v>0</v>
      </c>
      <c r="AD141" s="28">
        <f t="shared" si="6"/>
        <v>3</v>
      </c>
      <c r="AE141" s="28">
        <f t="shared" si="7"/>
        <v>162</v>
      </c>
      <c r="AF141" s="24">
        <v>0</v>
      </c>
      <c r="AG141" s="25">
        <v>12</v>
      </c>
      <c r="AH141" s="29">
        <f t="shared" si="8"/>
        <v>402</v>
      </c>
      <c r="AI141" s="30">
        <f t="shared" si="11"/>
        <v>417</v>
      </c>
    </row>
    <row r="142" spans="1:35" ht="15" customHeight="1" x14ac:dyDescent="0.25">
      <c r="A142" s="60">
        <v>129</v>
      </c>
      <c r="B142" s="31" t="s">
        <v>32</v>
      </c>
      <c r="C142" s="13">
        <v>238</v>
      </c>
      <c r="D142" s="14" t="s">
        <v>23</v>
      </c>
      <c r="E142" s="60">
        <v>654</v>
      </c>
      <c r="F142" s="87">
        <v>58</v>
      </c>
      <c r="G142" s="88">
        <v>140</v>
      </c>
      <c r="H142" s="88">
        <v>147</v>
      </c>
      <c r="I142" s="88">
        <v>5</v>
      </c>
      <c r="J142" s="88">
        <v>8</v>
      </c>
      <c r="K142" s="88">
        <v>0</v>
      </c>
      <c r="L142" s="88">
        <v>7</v>
      </c>
      <c r="M142" s="88">
        <v>4</v>
      </c>
      <c r="N142" s="88">
        <v>5</v>
      </c>
      <c r="O142" s="89">
        <v>0</v>
      </c>
      <c r="P142" s="87">
        <v>6</v>
      </c>
      <c r="Q142" s="17">
        <f t="shared" si="9"/>
        <v>143</v>
      </c>
      <c r="R142" s="33">
        <f t="shared" si="10"/>
        <v>11</v>
      </c>
      <c r="S142" s="35">
        <v>4</v>
      </c>
      <c r="T142" s="35">
        <v>0</v>
      </c>
      <c r="U142" s="35">
        <v>0</v>
      </c>
      <c r="V142" s="35">
        <v>0</v>
      </c>
      <c r="W142" s="36">
        <v>0</v>
      </c>
      <c r="X142" s="36">
        <v>0</v>
      </c>
      <c r="Y142" s="36">
        <v>0</v>
      </c>
      <c r="Z142" s="36">
        <v>0</v>
      </c>
      <c r="AA142" s="36">
        <v>0</v>
      </c>
      <c r="AB142" s="36">
        <v>0</v>
      </c>
      <c r="AC142" s="36">
        <v>0</v>
      </c>
      <c r="AD142" s="36">
        <f t="shared" ref="AD142:AD204" si="12">SUM(S142:AC142)</f>
        <v>4</v>
      </c>
      <c r="AE142" s="36">
        <f t="shared" ref="AE142:AE204" si="13">AD142+H142+I142+N142+O142</f>
        <v>161</v>
      </c>
      <c r="AF142" s="32">
        <v>0</v>
      </c>
      <c r="AG142" s="17">
        <v>18</v>
      </c>
      <c r="AH142" s="34">
        <f t="shared" ref="AH142:AH204" si="14">SUM(F142:O142)+P142</f>
        <v>380</v>
      </c>
      <c r="AI142" s="37">
        <f t="shared" si="11"/>
        <v>402</v>
      </c>
    </row>
    <row r="143" spans="1:35" ht="15" customHeight="1" x14ac:dyDescent="0.25">
      <c r="A143" s="59">
        <v>130</v>
      </c>
      <c r="B143" s="21" t="s">
        <v>32</v>
      </c>
      <c r="C143" s="22">
        <v>239</v>
      </c>
      <c r="D143" s="23" t="s">
        <v>22</v>
      </c>
      <c r="E143" s="59">
        <v>588</v>
      </c>
      <c r="F143" s="84">
        <v>83</v>
      </c>
      <c r="G143" s="85">
        <v>100</v>
      </c>
      <c r="H143" s="85">
        <v>134</v>
      </c>
      <c r="I143" s="85">
        <v>1</v>
      </c>
      <c r="J143" s="85">
        <v>7</v>
      </c>
      <c r="K143" s="85">
        <v>0</v>
      </c>
      <c r="L143" s="85">
        <v>10</v>
      </c>
      <c r="M143" s="85">
        <v>15</v>
      </c>
      <c r="N143" s="85">
        <v>2</v>
      </c>
      <c r="O143" s="86">
        <v>1</v>
      </c>
      <c r="P143" s="84">
        <v>1</v>
      </c>
      <c r="Q143" s="25">
        <f t="shared" ref="Q143:Q204" si="15">(P143/2)+G143</f>
        <v>100.5</v>
      </c>
      <c r="R143" s="26">
        <f t="shared" ref="R143:R204" si="16">(P143/2)+J143</f>
        <v>7.5</v>
      </c>
      <c r="S143" s="27">
        <v>3</v>
      </c>
      <c r="T143" s="27">
        <v>0</v>
      </c>
      <c r="U143" s="27">
        <v>0</v>
      </c>
      <c r="V143" s="27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  <c r="AC143" s="28">
        <v>0</v>
      </c>
      <c r="AD143" s="28">
        <f t="shared" si="12"/>
        <v>3</v>
      </c>
      <c r="AE143" s="28">
        <f t="shared" si="13"/>
        <v>141</v>
      </c>
      <c r="AF143" s="24">
        <v>0</v>
      </c>
      <c r="AG143" s="25">
        <v>11</v>
      </c>
      <c r="AH143" s="29">
        <f t="shared" si="14"/>
        <v>354</v>
      </c>
      <c r="AI143" s="30">
        <f t="shared" ref="AI143:AI204" si="17">AD143+AF143+AG143+AH143</f>
        <v>368</v>
      </c>
    </row>
    <row r="144" spans="1:35" ht="15" customHeight="1" x14ac:dyDescent="0.25">
      <c r="A144" s="60">
        <v>131</v>
      </c>
      <c r="B144" s="31" t="s">
        <v>32</v>
      </c>
      <c r="C144" s="13">
        <v>239</v>
      </c>
      <c r="D144" s="14" t="s">
        <v>23</v>
      </c>
      <c r="E144" s="60">
        <v>588</v>
      </c>
      <c r="F144" s="87">
        <v>87</v>
      </c>
      <c r="G144" s="88">
        <v>115</v>
      </c>
      <c r="H144" s="88">
        <v>121</v>
      </c>
      <c r="I144" s="88">
        <v>4</v>
      </c>
      <c r="J144" s="88">
        <v>3</v>
      </c>
      <c r="K144" s="88">
        <v>0</v>
      </c>
      <c r="L144" s="88">
        <v>8</v>
      </c>
      <c r="M144" s="88">
        <v>13</v>
      </c>
      <c r="N144" s="88">
        <v>4</v>
      </c>
      <c r="O144" s="89">
        <v>0</v>
      </c>
      <c r="P144" s="87">
        <v>4</v>
      </c>
      <c r="Q144" s="17">
        <f t="shared" si="15"/>
        <v>117</v>
      </c>
      <c r="R144" s="33">
        <f t="shared" si="16"/>
        <v>5</v>
      </c>
      <c r="S144" s="35">
        <v>2</v>
      </c>
      <c r="T144" s="35">
        <v>0</v>
      </c>
      <c r="U144" s="35">
        <v>0</v>
      </c>
      <c r="V144" s="35">
        <v>0</v>
      </c>
      <c r="W144" s="36">
        <v>0</v>
      </c>
      <c r="X144" s="36">
        <v>0</v>
      </c>
      <c r="Y144" s="36">
        <v>0</v>
      </c>
      <c r="Z144" s="36">
        <v>0</v>
      </c>
      <c r="AA144" s="36">
        <v>0</v>
      </c>
      <c r="AB144" s="36">
        <v>0</v>
      </c>
      <c r="AC144" s="36">
        <v>0</v>
      </c>
      <c r="AD144" s="36">
        <f t="shared" si="12"/>
        <v>2</v>
      </c>
      <c r="AE144" s="36">
        <f t="shared" si="13"/>
        <v>131</v>
      </c>
      <c r="AF144" s="32">
        <v>0</v>
      </c>
      <c r="AG144" s="17">
        <v>12</v>
      </c>
      <c r="AH144" s="34">
        <f t="shared" si="14"/>
        <v>359</v>
      </c>
      <c r="AI144" s="37">
        <f t="shared" si="17"/>
        <v>373</v>
      </c>
    </row>
    <row r="145" spans="1:35" ht="15" customHeight="1" x14ac:dyDescent="0.25">
      <c r="A145" s="59">
        <v>132</v>
      </c>
      <c r="B145" s="21" t="s">
        <v>32</v>
      </c>
      <c r="C145" s="22">
        <v>240</v>
      </c>
      <c r="D145" s="23" t="s">
        <v>22</v>
      </c>
      <c r="E145" s="59">
        <v>565</v>
      </c>
      <c r="F145" s="84">
        <v>61</v>
      </c>
      <c r="G145" s="85">
        <v>97</v>
      </c>
      <c r="H145" s="85">
        <v>150</v>
      </c>
      <c r="I145" s="85">
        <v>3</v>
      </c>
      <c r="J145" s="85">
        <v>4</v>
      </c>
      <c r="K145" s="85">
        <v>0</v>
      </c>
      <c r="L145" s="85">
        <v>5</v>
      </c>
      <c r="M145" s="85">
        <v>10</v>
      </c>
      <c r="N145" s="85">
        <v>1</v>
      </c>
      <c r="O145" s="86">
        <v>2</v>
      </c>
      <c r="P145" s="84">
        <v>3</v>
      </c>
      <c r="Q145" s="25">
        <f t="shared" si="15"/>
        <v>98.5</v>
      </c>
      <c r="R145" s="26">
        <f t="shared" si="16"/>
        <v>5.5</v>
      </c>
      <c r="S145" s="27">
        <v>2</v>
      </c>
      <c r="T145" s="27">
        <v>0</v>
      </c>
      <c r="U145" s="27">
        <v>0</v>
      </c>
      <c r="V145" s="27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  <c r="AC145" s="28">
        <v>0</v>
      </c>
      <c r="AD145" s="28">
        <f t="shared" si="12"/>
        <v>2</v>
      </c>
      <c r="AE145" s="28">
        <f t="shared" si="13"/>
        <v>158</v>
      </c>
      <c r="AF145" s="24">
        <v>0</v>
      </c>
      <c r="AG145" s="25">
        <v>15</v>
      </c>
      <c r="AH145" s="29">
        <f t="shared" si="14"/>
        <v>336</v>
      </c>
      <c r="AI145" s="30">
        <f t="shared" si="17"/>
        <v>353</v>
      </c>
    </row>
    <row r="146" spans="1:35" ht="15" customHeight="1" x14ac:dyDescent="0.25">
      <c r="A146" s="60">
        <v>133</v>
      </c>
      <c r="B146" s="31" t="s">
        <v>32</v>
      </c>
      <c r="C146" s="13">
        <v>240</v>
      </c>
      <c r="D146" s="14" t="s">
        <v>23</v>
      </c>
      <c r="E146" s="60">
        <v>565</v>
      </c>
      <c r="F146" s="87">
        <v>67</v>
      </c>
      <c r="G146" s="88">
        <v>116</v>
      </c>
      <c r="H146" s="88">
        <v>122</v>
      </c>
      <c r="I146" s="88">
        <v>3</v>
      </c>
      <c r="J146" s="88">
        <v>7</v>
      </c>
      <c r="K146" s="88">
        <v>0</v>
      </c>
      <c r="L146" s="88">
        <v>4</v>
      </c>
      <c r="M146" s="88">
        <v>14</v>
      </c>
      <c r="N146" s="88">
        <v>5</v>
      </c>
      <c r="O146" s="89">
        <v>1</v>
      </c>
      <c r="P146" s="87">
        <v>0</v>
      </c>
      <c r="Q146" s="17">
        <f t="shared" si="15"/>
        <v>116</v>
      </c>
      <c r="R146" s="33">
        <f t="shared" si="16"/>
        <v>7</v>
      </c>
      <c r="S146" s="35">
        <v>2</v>
      </c>
      <c r="T146" s="35">
        <v>0</v>
      </c>
      <c r="U146" s="35">
        <v>0</v>
      </c>
      <c r="V146" s="35">
        <v>0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6">
        <f t="shared" si="12"/>
        <v>2</v>
      </c>
      <c r="AE146" s="36">
        <f t="shared" si="13"/>
        <v>133</v>
      </c>
      <c r="AF146" s="32">
        <v>0</v>
      </c>
      <c r="AG146" s="17">
        <v>9</v>
      </c>
      <c r="AH146" s="34">
        <f t="shared" si="14"/>
        <v>339</v>
      </c>
      <c r="AI146" s="37">
        <f t="shared" si="17"/>
        <v>350</v>
      </c>
    </row>
    <row r="147" spans="1:35" ht="15" customHeight="1" x14ac:dyDescent="0.25">
      <c r="A147" s="59">
        <v>134</v>
      </c>
      <c r="B147" s="21" t="s">
        <v>32</v>
      </c>
      <c r="C147" s="22">
        <v>240</v>
      </c>
      <c r="D147" s="23" t="s">
        <v>33</v>
      </c>
      <c r="E147" s="59">
        <v>770</v>
      </c>
      <c r="F147" s="84">
        <v>6</v>
      </c>
      <c r="G147" s="85">
        <v>8</v>
      </c>
      <c r="H147" s="85">
        <v>11</v>
      </c>
      <c r="I147" s="85">
        <v>1</v>
      </c>
      <c r="J147" s="85">
        <v>0</v>
      </c>
      <c r="K147" s="85">
        <v>0</v>
      </c>
      <c r="L147" s="85">
        <v>1</v>
      </c>
      <c r="M147" s="85">
        <v>1</v>
      </c>
      <c r="N147" s="85">
        <v>0</v>
      </c>
      <c r="O147" s="86">
        <v>0</v>
      </c>
      <c r="P147" s="84">
        <v>0</v>
      </c>
      <c r="Q147" s="25">
        <f t="shared" si="15"/>
        <v>8</v>
      </c>
      <c r="R147" s="26">
        <f t="shared" si="16"/>
        <v>0</v>
      </c>
      <c r="S147" s="27">
        <v>0</v>
      </c>
      <c r="T147" s="27">
        <v>0</v>
      </c>
      <c r="U147" s="27">
        <v>0</v>
      </c>
      <c r="V147" s="27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f t="shared" si="12"/>
        <v>0</v>
      </c>
      <c r="AE147" s="28">
        <f t="shared" si="13"/>
        <v>12</v>
      </c>
      <c r="AF147" s="24">
        <v>0</v>
      </c>
      <c r="AG147" s="25">
        <v>0</v>
      </c>
      <c r="AH147" s="29">
        <f t="shared" si="14"/>
        <v>28</v>
      </c>
      <c r="AI147" s="30">
        <f t="shared" si="17"/>
        <v>28</v>
      </c>
    </row>
    <row r="148" spans="1:35" ht="15" customHeight="1" x14ac:dyDescent="0.25">
      <c r="A148" s="60">
        <v>135</v>
      </c>
      <c r="B148" s="31" t="s">
        <v>32</v>
      </c>
      <c r="C148" s="13">
        <v>240</v>
      </c>
      <c r="D148" s="14" t="s">
        <v>24</v>
      </c>
      <c r="E148" s="60">
        <v>564</v>
      </c>
      <c r="F148" s="87">
        <v>62</v>
      </c>
      <c r="G148" s="88">
        <v>115</v>
      </c>
      <c r="H148" s="88">
        <v>130</v>
      </c>
      <c r="I148" s="88">
        <v>3</v>
      </c>
      <c r="J148" s="88">
        <v>2</v>
      </c>
      <c r="K148" s="88">
        <v>0</v>
      </c>
      <c r="L148" s="88">
        <v>12</v>
      </c>
      <c r="M148" s="88">
        <v>10</v>
      </c>
      <c r="N148" s="88">
        <v>0</v>
      </c>
      <c r="O148" s="89">
        <v>0</v>
      </c>
      <c r="P148" s="87">
        <v>0</v>
      </c>
      <c r="Q148" s="17">
        <f t="shared" si="15"/>
        <v>115</v>
      </c>
      <c r="R148" s="33">
        <f t="shared" si="16"/>
        <v>2</v>
      </c>
      <c r="S148" s="35">
        <v>0</v>
      </c>
      <c r="T148" s="35">
        <v>0</v>
      </c>
      <c r="U148" s="35">
        <v>0</v>
      </c>
      <c r="V148" s="35">
        <v>0</v>
      </c>
      <c r="W148" s="36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6">
        <f t="shared" si="12"/>
        <v>0</v>
      </c>
      <c r="AE148" s="36">
        <f t="shared" si="13"/>
        <v>133</v>
      </c>
      <c r="AF148" s="32">
        <v>0</v>
      </c>
      <c r="AG148" s="17">
        <v>20</v>
      </c>
      <c r="AH148" s="34">
        <f t="shared" si="14"/>
        <v>334</v>
      </c>
      <c r="AI148" s="37">
        <f t="shared" si="17"/>
        <v>354</v>
      </c>
    </row>
    <row r="149" spans="1:35" ht="15" customHeight="1" x14ac:dyDescent="0.25">
      <c r="A149" s="59">
        <v>136</v>
      </c>
      <c r="B149" s="21" t="s">
        <v>32</v>
      </c>
      <c r="C149" s="22">
        <v>241</v>
      </c>
      <c r="D149" s="23" t="s">
        <v>22</v>
      </c>
      <c r="E149" s="59">
        <v>510</v>
      </c>
      <c r="F149" s="84">
        <v>64</v>
      </c>
      <c r="G149" s="85">
        <v>88</v>
      </c>
      <c r="H149" s="85">
        <v>127</v>
      </c>
      <c r="I149" s="85">
        <v>2</v>
      </c>
      <c r="J149" s="85">
        <v>4</v>
      </c>
      <c r="K149" s="85">
        <v>0</v>
      </c>
      <c r="L149" s="85">
        <v>0</v>
      </c>
      <c r="M149" s="85">
        <v>5</v>
      </c>
      <c r="N149" s="85">
        <v>1</v>
      </c>
      <c r="O149" s="86">
        <v>0</v>
      </c>
      <c r="P149" s="84">
        <v>0</v>
      </c>
      <c r="Q149" s="25">
        <f t="shared" si="15"/>
        <v>88</v>
      </c>
      <c r="R149" s="26">
        <f t="shared" si="16"/>
        <v>4</v>
      </c>
      <c r="S149" s="27">
        <v>6</v>
      </c>
      <c r="T149" s="27">
        <v>0</v>
      </c>
      <c r="U149" s="27">
        <v>0</v>
      </c>
      <c r="V149" s="27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>
        <f t="shared" si="12"/>
        <v>6</v>
      </c>
      <c r="AE149" s="28">
        <f t="shared" si="13"/>
        <v>136</v>
      </c>
      <c r="AF149" s="24">
        <v>0</v>
      </c>
      <c r="AG149" s="25">
        <v>14</v>
      </c>
      <c r="AH149" s="29">
        <f t="shared" si="14"/>
        <v>291</v>
      </c>
      <c r="AI149" s="30">
        <f t="shared" si="17"/>
        <v>311</v>
      </c>
    </row>
    <row r="150" spans="1:35" ht="15" customHeight="1" x14ac:dyDescent="0.25">
      <c r="A150" s="60">
        <v>137</v>
      </c>
      <c r="B150" s="31" t="s">
        <v>32</v>
      </c>
      <c r="C150" s="13">
        <v>241</v>
      </c>
      <c r="D150" s="14" t="s">
        <v>23</v>
      </c>
      <c r="E150" s="60">
        <v>413</v>
      </c>
      <c r="F150" s="87">
        <v>49</v>
      </c>
      <c r="G150" s="88">
        <v>74</v>
      </c>
      <c r="H150" s="88">
        <v>73</v>
      </c>
      <c r="I150" s="88">
        <v>0</v>
      </c>
      <c r="J150" s="88">
        <v>4</v>
      </c>
      <c r="K150" s="88">
        <v>0</v>
      </c>
      <c r="L150" s="88">
        <v>4</v>
      </c>
      <c r="M150" s="88">
        <v>7</v>
      </c>
      <c r="N150" s="88">
        <v>0</v>
      </c>
      <c r="O150" s="89">
        <v>0</v>
      </c>
      <c r="P150" s="87">
        <v>3</v>
      </c>
      <c r="Q150" s="17">
        <f t="shared" si="15"/>
        <v>75.5</v>
      </c>
      <c r="R150" s="33">
        <v>5</v>
      </c>
      <c r="S150" s="35">
        <v>1</v>
      </c>
      <c r="T150" s="35">
        <v>0</v>
      </c>
      <c r="U150" s="35">
        <v>0</v>
      </c>
      <c r="V150" s="35">
        <v>0</v>
      </c>
      <c r="W150" s="36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f t="shared" si="12"/>
        <v>1</v>
      </c>
      <c r="AE150" s="36">
        <f t="shared" si="13"/>
        <v>74</v>
      </c>
      <c r="AF150" s="32">
        <v>0</v>
      </c>
      <c r="AG150" s="17">
        <v>11</v>
      </c>
      <c r="AH150" s="34">
        <f t="shared" si="14"/>
        <v>214</v>
      </c>
      <c r="AI150" s="37">
        <f t="shared" si="17"/>
        <v>226</v>
      </c>
    </row>
    <row r="151" spans="1:35" ht="15" customHeight="1" x14ac:dyDescent="0.25">
      <c r="A151" s="59">
        <v>138</v>
      </c>
      <c r="B151" s="21" t="s">
        <v>32</v>
      </c>
      <c r="C151" s="22">
        <v>242</v>
      </c>
      <c r="D151" s="23" t="s">
        <v>22</v>
      </c>
      <c r="E151" s="59">
        <v>739</v>
      </c>
      <c r="F151" s="84">
        <v>49</v>
      </c>
      <c r="G151" s="85">
        <v>198</v>
      </c>
      <c r="H151" s="85">
        <v>164</v>
      </c>
      <c r="I151" s="85">
        <v>2</v>
      </c>
      <c r="J151" s="85">
        <v>9</v>
      </c>
      <c r="K151" s="85">
        <v>0</v>
      </c>
      <c r="L151" s="85">
        <v>9</v>
      </c>
      <c r="M151" s="85">
        <v>8</v>
      </c>
      <c r="N151" s="85">
        <v>2</v>
      </c>
      <c r="O151" s="86">
        <v>1</v>
      </c>
      <c r="P151" s="84">
        <v>4</v>
      </c>
      <c r="Q151" s="25">
        <f t="shared" si="15"/>
        <v>200</v>
      </c>
      <c r="R151" s="26">
        <f t="shared" si="16"/>
        <v>11</v>
      </c>
      <c r="S151" s="27">
        <v>2</v>
      </c>
      <c r="T151" s="27">
        <v>0</v>
      </c>
      <c r="U151" s="27">
        <v>0</v>
      </c>
      <c r="V151" s="27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  <c r="AC151" s="28">
        <v>0</v>
      </c>
      <c r="AD151" s="28">
        <f t="shared" si="12"/>
        <v>2</v>
      </c>
      <c r="AE151" s="28">
        <f t="shared" si="13"/>
        <v>171</v>
      </c>
      <c r="AF151" s="24">
        <v>0</v>
      </c>
      <c r="AG151" s="25">
        <v>13</v>
      </c>
      <c r="AH151" s="29">
        <f t="shared" si="14"/>
        <v>446</v>
      </c>
      <c r="AI151" s="30">
        <f t="shared" si="17"/>
        <v>461</v>
      </c>
    </row>
    <row r="152" spans="1:35" ht="15" customHeight="1" x14ac:dyDescent="0.25">
      <c r="A152" s="60">
        <v>139</v>
      </c>
      <c r="B152" s="31" t="s">
        <v>32</v>
      </c>
      <c r="C152" s="13">
        <v>242</v>
      </c>
      <c r="D152" s="14" t="s">
        <v>23</v>
      </c>
      <c r="E152" s="60">
        <v>738</v>
      </c>
      <c r="F152" s="87">
        <v>46</v>
      </c>
      <c r="G152" s="88">
        <v>194</v>
      </c>
      <c r="H152" s="88">
        <v>160</v>
      </c>
      <c r="I152" s="88">
        <v>4</v>
      </c>
      <c r="J152" s="88">
        <v>9</v>
      </c>
      <c r="K152" s="88">
        <v>0</v>
      </c>
      <c r="L152" s="88">
        <v>11</v>
      </c>
      <c r="M152" s="88">
        <v>12</v>
      </c>
      <c r="N152" s="88">
        <v>3</v>
      </c>
      <c r="O152" s="89">
        <v>1</v>
      </c>
      <c r="P152" s="87">
        <v>2</v>
      </c>
      <c r="Q152" s="17">
        <f t="shared" si="15"/>
        <v>195</v>
      </c>
      <c r="R152" s="33">
        <f t="shared" si="16"/>
        <v>10</v>
      </c>
      <c r="S152" s="35">
        <v>3</v>
      </c>
      <c r="T152" s="35">
        <v>0</v>
      </c>
      <c r="U152" s="35">
        <v>0</v>
      </c>
      <c r="V152" s="35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f t="shared" si="12"/>
        <v>3</v>
      </c>
      <c r="AE152" s="36">
        <f t="shared" si="13"/>
        <v>171</v>
      </c>
      <c r="AF152" s="32">
        <v>1</v>
      </c>
      <c r="AG152" s="17">
        <v>8</v>
      </c>
      <c r="AH152" s="34">
        <f t="shared" si="14"/>
        <v>442</v>
      </c>
      <c r="AI152" s="37">
        <f t="shared" si="17"/>
        <v>454</v>
      </c>
    </row>
    <row r="153" spans="1:35" ht="15" customHeight="1" x14ac:dyDescent="0.25">
      <c r="A153" s="59">
        <v>140</v>
      </c>
      <c r="B153" s="21" t="s">
        <v>32</v>
      </c>
      <c r="C153" s="22">
        <v>242</v>
      </c>
      <c r="D153" s="23" t="s">
        <v>24</v>
      </c>
      <c r="E153" s="59">
        <v>738</v>
      </c>
      <c r="F153" s="84">
        <v>75</v>
      </c>
      <c r="G153" s="85">
        <v>172</v>
      </c>
      <c r="H153" s="85">
        <v>149</v>
      </c>
      <c r="I153" s="85">
        <v>3</v>
      </c>
      <c r="J153" s="85">
        <v>6</v>
      </c>
      <c r="K153" s="85">
        <v>0</v>
      </c>
      <c r="L153" s="85">
        <v>7</v>
      </c>
      <c r="M153" s="85">
        <v>18</v>
      </c>
      <c r="N153" s="85">
        <v>2</v>
      </c>
      <c r="O153" s="86">
        <v>0</v>
      </c>
      <c r="P153" s="84">
        <v>4</v>
      </c>
      <c r="Q153" s="25">
        <f t="shared" si="15"/>
        <v>174</v>
      </c>
      <c r="R153" s="26">
        <f t="shared" si="16"/>
        <v>8</v>
      </c>
      <c r="S153" s="27">
        <v>0</v>
      </c>
      <c r="T153" s="27">
        <v>0</v>
      </c>
      <c r="U153" s="27">
        <v>0</v>
      </c>
      <c r="V153" s="27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28">
        <v>0</v>
      </c>
      <c r="AD153" s="28">
        <f t="shared" si="12"/>
        <v>0</v>
      </c>
      <c r="AE153" s="28">
        <f t="shared" si="13"/>
        <v>154</v>
      </c>
      <c r="AF153" s="24">
        <v>0</v>
      </c>
      <c r="AG153" s="25">
        <v>13</v>
      </c>
      <c r="AH153" s="29">
        <f t="shared" si="14"/>
        <v>436</v>
      </c>
      <c r="AI153" s="30">
        <f t="shared" si="17"/>
        <v>449</v>
      </c>
    </row>
    <row r="154" spans="1:35" ht="15" customHeight="1" x14ac:dyDescent="0.25">
      <c r="A154" s="60">
        <v>141</v>
      </c>
      <c r="B154" s="31" t="s">
        <v>32</v>
      </c>
      <c r="C154" s="13">
        <v>242</v>
      </c>
      <c r="D154" s="14" t="s">
        <v>29</v>
      </c>
      <c r="E154" s="60">
        <v>738</v>
      </c>
      <c r="F154" s="87">
        <v>75</v>
      </c>
      <c r="G154" s="88">
        <v>156</v>
      </c>
      <c r="H154" s="88">
        <v>164</v>
      </c>
      <c r="I154" s="88">
        <v>3</v>
      </c>
      <c r="J154" s="88">
        <v>5</v>
      </c>
      <c r="K154" s="88">
        <v>0</v>
      </c>
      <c r="L154" s="88">
        <v>14</v>
      </c>
      <c r="M154" s="88">
        <v>7</v>
      </c>
      <c r="N154" s="88">
        <v>1</v>
      </c>
      <c r="O154" s="89">
        <v>0</v>
      </c>
      <c r="P154" s="87">
        <v>6</v>
      </c>
      <c r="Q154" s="17">
        <f t="shared" si="15"/>
        <v>159</v>
      </c>
      <c r="R154" s="33">
        <f t="shared" si="16"/>
        <v>8</v>
      </c>
      <c r="S154" s="35">
        <v>2</v>
      </c>
      <c r="T154" s="35">
        <v>0</v>
      </c>
      <c r="U154" s="35">
        <v>0</v>
      </c>
      <c r="V154" s="35">
        <v>0</v>
      </c>
      <c r="W154" s="36">
        <v>0</v>
      </c>
      <c r="X154" s="36">
        <v>0</v>
      </c>
      <c r="Y154" s="36">
        <v>0</v>
      </c>
      <c r="Z154" s="36">
        <v>0</v>
      </c>
      <c r="AA154" s="36">
        <v>0</v>
      </c>
      <c r="AB154" s="36">
        <v>0</v>
      </c>
      <c r="AC154" s="36">
        <v>0</v>
      </c>
      <c r="AD154" s="36">
        <f t="shared" si="12"/>
        <v>2</v>
      </c>
      <c r="AE154" s="36">
        <f t="shared" si="13"/>
        <v>170</v>
      </c>
      <c r="AF154" s="32">
        <v>0</v>
      </c>
      <c r="AG154" s="17">
        <v>14</v>
      </c>
      <c r="AH154" s="34">
        <f t="shared" si="14"/>
        <v>431</v>
      </c>
      <c r="AI154" s="37">
        <f t="shared" si="17"/>
        <v>447</v>
      </c>
    </row>
    <row r="155" spans="1:35" ht="15" customHeight="1" x14ac:dyDescent="0.25">
      <c r="A155" s="59">
        <v>142</v>
      </c>
      <c r="B155" s="21" t="s">
        <v>32</v>
      </c>
      <c r="C155" s="22">
        <v>244</v>
      </c>
      <c r="D155" s="23" t="s">
        <v>22</v>
      </c>
      <c r="E155" s="59">
        <v>156</v>
      </c>
      <c r="F155" s="84">
        <v>11</v>
      </c>
      <c r="G155" s="85">
        <v>39</v>
      </c>
      <c r="H155" s="85">
        <v>51</v>
      </c>
      <c r="I155" s="85">
        <v>0</v>
      </c>
      <c r="J155" s="85">
        <v>0</v>
      </c>
      <c r="K155" s="85">
        <v>0</v>
      </c>
      <c r="L155" s="85">
        <v>2</v>
      </c>
      <c r="M155" s="85">
        <v>2</v>
      </c>
      <c r="N155" s="85">
        <v>2</v>
      </c>
      <c r="O155" s="86">
        <v>0</v>
      </c>
      <c r="P155" s="84">
        <v>0</v>
      </c>
      <c r="Q155" s="25">
        <f t="shared" si="15"/>
        <v>39</v>
      </c>
      <c r="R155" s="26">
        <f t="shared" si="16"/>
        <v>0</v>
      </c>
      <c r="S155" s="27">
        <v>0</v>
      </c>
      <c r="T155" s="27">
        <v>0</v>
      </c>
      <c r="U155" s="27">
        <v>0</v>
      </c>
      <c r="V155" s="27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  <c r="AC155" s="28">
        <v>0</v>
      </c>
      <c r="AD155" s="28">
        <f t="shared" si="12"/>
        <v>0</v>
      </c>
      <c r="AE155" s="28">
        <f t="shared" si="13"/>
        <v>53</v>
      </c>
      <c r="AF155" s="24">
        <v>0</v>
      </c>
      <c r="AG155" s="25">
        <v>3</v>
      </c>
      <c r="AH155" s="29">
        <f t="shared" si="14"/>
        <v>107</v>
      </c>
      <c r="AI155" s="30">
        <f t="shared" si="17"/>
        <v>110</v>
      </c>
    </row>
    <row r="156" spans="1:35" ht="15" customHeight="1" x14ac:dyDescent="0.25">
      <c r="A156" s="60">
        <v>143</v>
      </c>
      <c r="B156" s="31" t="s">
        <v>32</v>
      </c>
      <c r="C156" s="13">
        <v>245</v>
      </c>
      <c r="D156" s="14" t="s">
        <v>22</v>
      </c>
      <c r="E156" s="60">
        <v>602</v>
      </c>
      <c r="F156" s="87">
        <v>6</v>
      </c>
      <c r="G156" s="88">
        <v>66</v>
      </c>
      <c r="H156" s="88">
        <v>269</v>
      </c>
      <c r="I156" s="88">
        <v>2</v>
      </c>
      <c r="J156" s="88">
        <v>5</v>
      </c>
      <c r="K156" s="88">
        <v>0</v>
      </c>
      <c r="L156" s="88">
        <v>2</v>
      </c>
      <c r="M156" s="88">
        <v>28</v>
      </c>
      <c r="N156" s="88">
        <v>3</v>
      </c>
      <c r="O156" s="89">
        <v>0</v>
      </c>
      <c r="P156" s="87">
        <v>3</v>
      </c>
      <c r="Q156" s="17">
        <f t="shared" si="15"/>
        <v>67.5</v>
      </c>
      <c r="R156" s="33">
        <f t="shared" si="16"/>
        <v>6.5</v>
      </c>
      <c r="S156" s="35">
        <v>2</v>
      </c>
      <c r="T156" s="35">
        <v>0</v>
      </c>
      <c r="U156" s="35">
        <v>0</v>
      </c>
      <c r="V156" s="35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f t="shared" si="12"/>
        <v>2</v>
      </c>
      <c r="AE156" s="36">
        <f t="shared" si="13"/>
        <v>276</v>
      </c>
      <c r="AF156" s="32">
        <v>0</v>
      </c>
      <c r="AG156" s="17">
        <v>3</v>
      </c>
      <c r="AH156" s="34">
        <f t="shared" si="14"/>
        <v>384</v>
      </c>
      <c r="AI156" s="37">
        <f t="shared" si="17"/>
        <v>389</v>
      </c>
    </row>
    <row r="157" spans="1:35" ht="15" customHeight="1" x14ac:dyDescent="0.25">
      <c r="A157" s="59">
        <v>144</v>
      </c>
      <c r="B157" s="21" t="s">
        <v>32</v>
      </c>
      <c r="C157" s="22">
        <v>246</v>
      </c>
      <c r="D157" s="23" t="s">
        <v>22</v>
      </c>
      <c r="E157" s="59">
        <v>538</v>
      </c>
      <c r="F157" s="84">
        <v>30</v>
      </c>
      <c r="G157" s="85">
        <v>146</v>
      </c>
      <c r="H157" s="85">
        <v>153</v>
      </c>
      <c r="I157" s="85">
        <v>2</v>
      </c>
      <c r="J157" s="85">
        <v>8</v>
      </c>
      <c r="K157" s="85">
        <v>0</v>
      </c>
      <c r="L157" s="85">
        <v>5</v>
      </c>
      <c r="M157" s="85">
        <v>16</v>
      </c>
      <c r="N157" s="85">
        <v>2</v>
      </c>
      <c r="O157" s="86">
        <v>1</v>
      </c>
      <c r="P157" s="84">
        <v>6</v>
      </c>
      <c r="Q157" s="25">
        <f t="shared" si="15"/>
        <v>149</v>
      </c>
      <c r="R157" s="26">
        <f t="shared" si="16"/>
        <v>11</v>
      </c>
      <c r="S157" s="27">
        <v>2</v>
      </c>
      <c r="T157" s="27">
        <v>0</v>
      </c>
      <c r="U157" s="27">
        <v>0</v>
      </c>
      <c r="V157" s="27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  <c r="AC157" s="28">
        <v>0</v>
      </c>
      <c r="AD157" s="28">
        <f t="shared" si="12"/>
        <v>2</v>
      </c>
      <c r="AE157" s="28">
        <f t="shared" si="13"/>
        <v>160</v>
      </c>
      <c r="AF157" s="24">
        <v>0</v>
      </c>
      <c r="AG157" s="25">
        <v>13</v>
      </c>
      <c r="AH157" s="29">
        <f t="shared" si="14"/>
        <v>369</v>
      </c>
      <c r="AI157" s="30">
        <f t="shared" si="17"/>
        <v>384</v>
      </c>
    </row>
    <row r="158" spans="1:35" ht="15" customHeight="1" x14ac:dyDescent="0.25">
      <c r="A158" s="60">
        <v>145</v>
      </c>
      <c r="B158" s="31" t="s">
        <v>32</v>
      </c>
      <c r="C158" s="13">
        <v>248</v>
      </c>
      <c r="D158" s="14" t="s">
        <v>22</v>
      </c>
      <c r="E158" s="60">
        <v>132</v>
      </c>
      <c r="F158" s="87">
        <v>24</v>
      </c>
      <c r="G158" s="88">
        <v>19</v>
      </c>
      <c r="H158" s="88">
        <v>21</v>
      </c>
      <c r="I158" s="88">
        <v>0</v>
      </c>
      <c r="J158" s="88">
        <v>1</v>
      </c>
      <c r="K158" s="88">
        <v>0</v>
      </c>
      <c r="L158" s="88">
        <v>1</v>
      </c>
      <c r="M158" s="88">
        <v>1</v>
      </c>
      <c r="N158" s="88">
        <v>0</v>
      </c>
      <c r="O158" s="89">
        <v>0</v>
      </c>
      <c r="P158" s="87">
        <v>1</v>
      </c>
      <c r="Q158" s="17">
        <f t="shared" si="15"/>
        <v>19.5</v>
      </c>
      <c r="R158" s="33">
        <f t="shared" si="16"/>
        <v>1.5</v>
      </c>
      <c r="S158" s="35">
        <v>1</v>
      </c>
      <c r="T158" s="35">
        <v>0</v>
      </c>
      <c r="U158" s="35">
        <v>0</v>
      </c>
      <c r="V158" s="35">
        <v>0</v>
      </c>
      <c r="W158" s="36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0</v>
      </c>
      <c r="AD158" s="36">
        <f t="shared" si="12"/>
        <v>1</v>
      </c>
      <c r="AE158" s="36">
        <f t="shared" si="13"/>
        <v>22</v>
      </c>
      <c r="AF158" s="32">
        <v>0</v>
      </c>
      <c r="AG158" s="17">
        <v>2</v>
      </c>
      <c r="AH158" s="34">
        <f t="shared" si="14"/>
        <v>68</v>
      </c>
      <c r="AI158" s="37">
        <f t="shared" si="17"/>
        <v>71</v>
      </c>
    </row>
    <row r="159" spans="1:35" ht="15" customHeight="1" x14ac:dyDescent="0.25">
      <c r="A159" s="59">
        <v>146</v>
      </c>
      <c r="B159" s="21" t="s">
        <v>32</v>
      </c>
      <c r="C159" s="22">
        <v>249</v>
      </c>
      <c r="D159" s="23" t="s">
        <v>22</v>
      </c>
      <c r="E159" s="59">
        <v>646</v>
      </c>
      <c r="F159" s="84">
        <v>13</v>
      </c>
      <c r="G159" s="85">
        <v>42</v>
      </c>
      <c r="H159" s="85">
        <v>276</v>
      </c>
      <c r="I159" s="85">
        <v>2</v>
      </c>
      <c r="J159" s="85">
        <v>2</v>
      </c>
      <c r="K159" s="85"/>
      <c r="L159" s="85">
        <v>6</v>
      </c>
      <c r="M159" s="85">
        <v>4</v>
      </c>
      <c r="N159" s="85">
        <v>0</v>
      </c>
      <c r="O159" s="86">
        <v>0</v>
      </c>
      <c r="P159" s="84">
        <v>0</v>
      </c>
      <c r="Q159" s="25">
        <f t="shared" si="15"/>
        <v>42</v>
      </c>
      <c r="R159" s="26">
        <f t="shared" si="16"/>
        <v>2</v>
      </c>
      <c r="S159" s="27">
        <v>6</v>
      </c>
      <c r="T159" s="27">
        <v>0</v>
      </c>
      <c r="U159" s="27">
        <v>0</v>
      </c>
      <c r="V159" s="27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f t="shared" si="12"/>
        <v>6</v>
      </c>
      <c r="AE159" s="28">
        <f t="shared" si="13"/>
        <v>284</v>
      </c>
      <c r="AF159" s="24">
        <v>0</v>
      </c>
      <c r="AG159" s="25">
        <v>0</v>
      </c>
      <c r="AH159" s="29">
        <f t="shared" si="14"/>
        <v>345</v>
      </c>
      <c r="AI159" s="30">
        <f t="shared" si="17"/>
        <v>351</v>
      </c>
    </row>
    <row r="160" spans="1:35" ht="15" customHeight="1" x14ac:dyDescent="0.25">
      <c r="A160" s="60">
        <v>147</v>
      </c>
      <c r="B160" s="31" t="s">
        <v>32</v>
      </c>
      <c r="C160" s="13">
        <v>250</v>
      </c>
      <c r="D160" s="14" t="s">
        <v>22</v>
      </c>
      <c r="E160" s="60">
        <v>298</v>
      </c>
      <c r="F160" s="87">
        <v>38</v>
      </c>
      <c r="G160" s="88">
        <v>30</v>
      </c>
      <c r="H160" s="88">
        <v>52</v>
      </c>
      <c r="I160" s="88">
        <v>2</v>
      </c>
      <c r="J160" s="88">
        <v>2</v>
      </c>
      <c r="K160" s="88">
        <v>0</v>
      </c>
      <c r="L160" s="88">
        <v>4</v>
      </c>
      <c r="M160" s="88">
        <v>1</v>
      </c>
      <c r="N160" s="88">
        <v>1</v>
      </c>
      <c r="O160" s="89">
        <v>0</v>
      </c>
      <c r="P160" s="87">
        <v>0</v>
      </c>
      <c r="Q160" s="17">
        <f t="shared" si="15"/>
        <v>30</v>
      </c>
      <c r="R160" s="33">
        <f t="shared" si="16"/>
        <v>2</v>
      </c>
      <c r="S160" s="35">
        <v>0</v>
      </c>
      <c r="T160" s="35">
        <v>0</v>
      </c>
      <c r="U160" s="35">
        <v>0</v>
      </c>
      <c r="V160" s="35">
        <v>0</v>
      </c>
      <c r="W160" s="36">
        <v>0</v>
      </c>
      <c r="X160" s="36">
        <v>0</v>
      </c>
      <c r="Y160" s="36">
        <v>0</v>
      </c>
      <c r="Z160" s="36">
        <v>0</v>
      </c>
      <c r="AA160" s="36">
        <v>0</v>
      </c>
      <c r="AB160" s="36">
        <v>0</v>
      </c>
      <c r="AC160" s="36">
        <v>0</v>
      </c>
      <c r="AD160" s="36">
        <f t="shared" si="12"/>
        <v>0</v>
      </c>
      <c r="AE160" s="36">
        <f t="shared" si="13"/>
        <v>55</v>
      </c>
      <c r="AF160" s="32">
        <v>0</v>
      </c>
      <c r="AG160" s="17">
        <v>9</v>
      </c>
      <c r="AH160" s="34">
        <f t="shared" si="14"/>
        <v>130</v>
      </c>
      <c r="AI160" s="37">
        <f t="shared" si="17"/>
        <v>139</v>
      </c>
    </row>
    <row r="161" spans="1:35" ht="15" customHeight="1" x14ac:dyDescent="0.25">
      <c r="A161" s="59">
        <v>148</v>
      </c>
      <c r="B161" s="21" t="s">
        <v>32</v>
      </c>
      <c r="C161" s="22">
        <v>251</v>
      </c>
      <c r="D161" s="23" t="s">
        <v>22</v>
      </c>
      <c r="E161" s="59">
        <v>272</v>
      </c>
      <c r="F161" s="84">
        <v>23</v>
      </c>
      <c r="G161" s="85">
        <v>47</v>
      </c>
      <c r="H161" s="85">
        <v>68</v>
      </c>
      <c r="I161" s="85">
        <v>0</v>
      </c>
      <c r="J161" s="85">
        <v>3</v>
      </c>
      <c r="K161" s="85">
        <v>0</v>
      </c>
      <c r="L161" s="85">
        <v>6</v>
      </c>
      <c r="M161" s="85">
        <v>8</v>
      </c>
      <c r="N161" s="85">
        <v>0</v>
      </c>
      <c r="O161" s="86">
        <v>1</v>
      </c>
      <c r="P161" s="84">
        <v>3</v>
      </c>
      <c r="Q161" s="25">
        <f t="shared" si="15"/>
        <v>48.5</v>
      </c>
      <c r="R161" s="26">
        <f t="shared" si="16"/>
        <v>4.5</v>
      </c>
      <c r="S161" s="27">
        <v>1</v>
      </c>
      <c r="T161" s="27">
        <v>0</v>
      </c>
      <c r="U161" s="27">
        <v>0</v>
      </c>
      <c r="V161" s="27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  <c r="AC161" s="28">
        <v>0</v>
      </c>
      <c r="AD161" s="28">
        <f t="shared" si="12"/>
        <v>1</v>
      </c>
      <c r="AE161" s="28">
        <f t="shared" si="13"/>
        <v>70</v>
      </c>
      <c r="AF161" s="24">
        <v>0</v>
      </c>
      <c r="AG161" s="25">
        <v>4</v>
      </c>
      <c r="AH161" s="29">
        <f t="shared" si="14"/>
        <v>159</v>
      </c>
      <c r="AI161" s="30">
        <f t="shared" si="17"/>
        <v>164</v>
      </c>
    </row>
    <row r="162" spans="1:35" ht="15" customHeight="1" x14ac:dyDescent="0.25">
      <c r="A162" s="60">
        <v>149</v>
      </c>
      <c r="B162" s="31" t="s">
        <v>32</v>
      </c>
      <c r="C162" s="13">
        <v>252</v>
      </c>
      <c r="D162" s="14" t="s">
        <v>22</v>
      </c>
      <c r="E162" s="60">
        <v>215</v>
      </c>
      <c r="F162" s="87">
        <v>11</v>
      </c>
      <c r="G162" s="88">
        <v>21</v>
      </c>
      <c r="H162" s="88">
        <v>87</v>
      </c>
      <c r="I162" s="88">
        <v>0</v>
      </c>
      <c r="J162" s="88">
        <v>0</v>
      </c>
      <c r="K162" s="88">
        <v>0</v>
      </c>
      <c r="L162" s="88">
        <v>4</v>
      </c>
      <c r="M162" s="88">
        <v>4</v>
      </c>
      <c r="N162" s="88">
        <v>0</v>
      </c>
      <c r="O162" s="89">
        <v>0</v>
      </c>
      <c r="P162" s="87">
        <v>0</v>
      </c>
      <c r="Q162" s="17">
        <f t="shared" si="15"/>
        <v>21</v>
      </c>
      <c r="R162" s="33">
        <f t="shared" si="16"/>
        <v>0</v>
      </c>
      <c r="S162" s="35">
        <v>0</v>
      </c>
      <c r="T162" s="35">
        <v>0</v>
      </c>
      <c r="U162" s="35">
        <v>0</v>
      </c>
      <c r="V162" s="35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f t="shared" si="12"/>
        <v>0</v>
      </c>
      <c r="AE162" s="36">
        <f t="shared" si="13"/>
        <v>87</v>
      </c>
      <c r="AF162" s="32">
        <v>0</v>
      </c>
      <c r="AG162" s="17">
        <v>1</v>
      </c>
      <c r="AH162" s="34">
        <f t="shared" si="14"/>
        <v>127</v>
      </c>
      <c r="AI162" s="37">
        <f t="shared" si="17"/>
        <v>128</v>
      </c>
    </row>
    <row r="163" spans="1:35" ht="15" customHeight="1" x14ac:dyDescent="0.25">
      <c r="A163" s="59">
        <v>150</v>
      </c>
      <c r="B163" s="21" t="s">
        <v>32</v>
      </c>
      <c r="C163" s="22">
        <v>254</v>
      </c>
      <c r="D163" s="23" t="s">
        <v>22</v>
      </c>
      <c r="E163" s="59">
        <v>184</v>
      </c>
      <c r="F163" s="84">
        <v>3</v>
      </c>
      <c r="G163" s="85">
        <v>28</v>
      </c>
      <c r="H163" s="85">
        <v>74</v>
      </c>
      <c r="I163" s="85">
        <v>2</v>
      </c>
      <c r="J163" s="85">
        <v>3</v>
      </c>
      <c r="K163" s="85">
        <v>0</v>
      </c>
      <c r="L163" s="85">
        <v>2</v>
      </c>
      <c r="M163" s="85">
        <v>2</v>
      </c>
      <c r="N163" s="85">
        <v>0</v>
      </c>
      <c r="O163" s="86">
        <v>0</v>
      </c>
      <c r="P163" s="84">
        <v>0</v>
      </c>
      <c r="Q163" s="25">
        <f t="shared" si="15"/>
        <v>28</v>
      </c>
      <c r="R163" s="26">
        <f t="shared" si="16"/>
        <v>3</v>
      </c>
      <c r="S163" s="27">
        <v>3</v>
      </c>
      <c r="T163" s="27">
        <v>0</v>
      </c>
      <c r="U163" s="27">
        <v>0</v>
      </c>
      <c r="V163" s="27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  <c r="AC163" s="28">
        <v>0</v>
      </c>
      <c r="AD163" s="28">
        <f t="shared" si="12"/>
        <v>3</v>
      </c>
      <c r="AE163" s="28">
        <f t="shared" si="13"/>
        <v>79</v>
      </c>
      <c r="AF163" s="24">
        <v>0</v>
      </c>
      <c r="AG163" s="25">
        <v>3</v>
      </c>
      <c r="AH163" s="29">
        <f t="shared" si="14"/>
        <v>114</v>
      </c>
      <c r="AI163" s="30">
        <f t="shared" si="17"/>
        <v>120</v>
      </c>
    </row>
    <row r="164" spans="1:35" ht="15" customHeight="1" x14ac:dyDescent="0.25">
      <c r="A164" s="60">
        <v>151</v>
      </c>
      <c r="B164" s="31" t="s">
        <v>32</v>
      </c>
      <c r="C164" s="13">
        <v>255</v>
      </c>
      <c r="D164" s="14" t="s">
        <v>22</v>
      </c>
      <c r="E164" s="60">
        <v>236</v>
      </c>
      <c r="F164" s="87">
        <v>48</v>
      </c>
      <c r="G164" s="88">
        <v>32</v>
      </c>
      <c r="H164" s="88">
        <v>44</v>
      </c>
      <c r="I164" s="88">
        <v>1</v>
      </c>
      <c r="J164" s="88">
        <v>1</v>
      </c>
      <c r="K164" s="88">
        <v>0</v>
      </c>
      <c r="L164" s="88">
        <v>1</v>
      </c>
      <c r="M164" s="88">
        <v>0</v>
      </c>
      <c r="N164" s="88">
        <v>0</v>
      </c>
      <c r="O164" s="89">
        <v>0</v>
      </c>
      <c r="P164" s="87">
        <v>0</v>
      </c>
      <c r="Q164" s="17">
        <f t="shared" si="15"/>
        <v>32</v>
      </c>
      <c r="R164" s="33">
        <f t="shared" si="16"/>
        <v>1</v>
      </c>
      <c r="S164" s="35">
        <v>1</v>
      </c>
      <c r="T164" s="35">
        <v>0</v>
      </c>
      <c r="U164" s="35">
        <v>0</v>
      </c>
      <c r="V164" s="35">
        <v>0</v>
      </c>
      <c r="W164" s="36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f t="shared" si="12"/>
        <v>1</v>
      </c>
      <c r="AE164" s="36">
        <f t="shared" si="13"/>
        <v>46</v>
      </c>
      <c r="AF164" s="32">
        <v>0</v>
      </c>
      <c r="AG164" s="17">
        <v>3</v>
      </c>
      <c r="AH164" s="34">
        <f t="shared" si="14"/>
        <v>127</v>
      </c>
      <c r="AI164" s="37">
        <f t="shared" si="17"/>
        <v>131</v>
      </c>
    </row>
    <row r="165" spans="1:35" ht="15" customHeight="1" x14ac:dyDescent="0.25">
      <c r="A165" s="59">
        <v>152</v>
      </c>
      <c r="B165" s="21" t="s">
        <v>32</v>
      </c>
      <c r="C165" s="22">
        <v>256</v>
      </c>
      <c r="D165" s="23" t="s">
        <v>22</v>
      </c>
      <c r="E165" s="59">
        <v>502</v>
      </c>
      <c r="F165" s="84">
        <v>16</v>
      </c>
      <c r="G165" s="85">
        <v>79</v>
      </c>
      <c r="H165" s="85">
        <v>206</v>
      </c>
      <c r="I165" s="85">
        <v>4</v>
      </c>
      <c r="J165" s="85">
        <v>3</v>
      </c>
      <c r="K165" s="85">
        <v>0</v>
      </c>
      <c r="L165" s="85">
        <v>1</v>
      </c>
      <c r="M165" s="85">
        <v>17</v>
      </c>
      <c r="N165" s="85">
        <v>2</v>
      </c>
      <c r="O165" s="86">
        <v>1</v>
      </c>
      <c r="P165" s="84">
        <v>1</v>
      </c>
      <c r="Q165" s="25">
        <f t="shared" si="15"/>
        <v>79.5</v>
      </c>
      <c r="R165" s="26">
        <f t="shared" si="16"/>
        <v>3.5</v>
      </c>
      <c r="S165" s="27">
        <v>3</v>
      </c>
      <c r="T165" s="27">
        <v>0</v>
      </c>
      <c r="U165" s="27">
        <v>0</v>
      </c>
      <c r="V165" s="27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  <c r="AC165" s="28">
        <v>0</v>
      </c>
      <c r="AD165" s="28">
        <f t="shared" si="12"/>
        <v>3</v>
      </c>
      <c r="AE165" s="28">
        <f t="shared" si="13"/>
        <v>216</v>
      </c>
      <c r="AF165" s="24">
        <v>0</v>
      </c>
      <c r="AG165" s="25">
        <v>19</v>
      </c>
      <c r="AH165" s="29">
        <f t="shared" si="14"/>
        <v>330</v>
      </c>
      <c r="AI165" s="30">
        <f t="shared" si="17"/>
        <v>352</v>
      </c>
    </row>
    <row r="166" spans="1:35" ht="15" customHeight="1" x14ac:dyDescent="0.25">
      <c r="A166" s="60">
        <v>153</v>
      </c>
      <c r="B166" s="31" t="s">
        <v>34</v>
      </c>
      <c r="C166" s="13">
        <v>397</v>
      </c>
      <c r="D166" s="14" t="s">
        <v>22</v>
      </c>
      <c r="E166" s="60">
        <v>595</v>
      </c>
      <c r="F166" s="87">
        <v>25</v>
      </c>
      <c r="G166" s="88">
        <v>174</v>
      </c>
      <c r="H166" s="88">
        <v>190</v>
      </c>
      <c r="I166" s="88">
        <v>1</v>
      </c>
      <c r="J166" s="88">
        <v>1</v>
      </c>
      <c r="K166" s="88">
        <v>0</v>
      </c>
      <c r="L166" s="88">
        <v>2</v>
      </c>
      <c r="M166" s="88">
        <v>1</v>
      </c>
      <c r="N166" s="88">
        <v>1</v>
      </c>
      <c r="O166" s="89">
        <v>0</v>
      </c>
      <c r="P166" s="87">
        <v>6</v>
      </c>
      <c r="Q166" s="17">
        <f t="shared" si="15"/>
        <v>177</v>
      </c>
      <c r="R166" s="33">
        <f t="shared" si="16"/>
        <v>4</v>
      </c>
      <c r="S166" s="35">
        <v>2</v>
      </c>
      <c r="T166" s="35">
        <v>0</v>
      </c>
      <c r="U166" s="35">
        <v>0</v>
      </c>
      <c r="V166" s="35">
        <v>0</v>
      </c>
      <c r="W166" s="36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f t="shared" si="12"/>
        <v>2</v>
      </c>
      <c r="AE166" s="36">
        <f t="shared" si="13"/>
        <v>194</v>
      </c>
      <c r="AF166" s="32">
        <v>0</v>
      </c>
      <c r="AG166" s="17">
        <v>10</v>
      </c>
      <c r="AH166" s="34">
        <f t="shared" si="14"/>
        <v>401</v>
      </c>
      <c r="AI166" s="37">
        <f t="shared" si="17"/>
        <v>413</v>
      </c>
    </row>
    <row r="167" spans="1:35" ht="15" customHeight="1" x14ac:dyDescent="0.25">
      <c r="A167" s="59">
        <v>154</v>
      </c>
      <c r="B167" s="21" t="s">
        <v>34</v>
      </c>
      <c r="C167" s="22">
        <v>397</v>
      </c>
      <c r="D167" s="23" t="s">
        <v>23</v>
      </c>
      <c r="E167" s="59">
        <v>595</v>
      </c>
      <c r="F167" s="84">
        <v>16</v>
      </c>
      <c r="G167" s="85">
        <v>176</v>
      </c>
      <c r="H167" s="85">
        <v>177</v>
      </c>
      <c r="I167" s="85">
        <v>3</v>
      </c>
      <c r="J167" s="85">
        <v>4</v>
      </c>
      <c r="K167" s="85">
        <v>0</v>
      </c>
      <c r="L167" s="85">
        <v>4</v>
      </c>
      <c r="M167" s="85">
        <v>0</v>
      </c>
      <c r="N167" s="85">
        <v>0</v>
      </c>
      <c r="O167" s="86">
        <v>1</v>
      </c>
      <c r="P167" s="84">
        <v>13</v>
      </c>
      <c r="Q167" s="25">
        <f t="shared" si="15"/>
        <v>182.5</v>
      </c>
      <c r="R167" s="26">
        <f t="shared" si="16"/>
        <v>10.5</v>
      </c>
      <c r="S167" s="27">
        <v>3</v>
      </c>
      <c r="T167" s="27">
        <v>0</v>
      </c>
      <c r="U167" s="27">
        <v>0</v>
      </c>
      <c r="V167" s="27">
        <v>0</v>
      </c>
      <c r="W167" s="28">
        <v>0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  <c r="AC167" s="28">
        <v>1</v>
      </c>
      <c r="AD167" s="28">
        <f t="shared" si="12"/>
        <v>4</v>
      </c>
      <c r="AE167" s="28">
        <f t="shared" si="13"/>
        <v>185</v>
      </c>
      <c r="AF167" s="24">
        <v>0</v>
      </c>
      <c r="AG167" s="25">
        <v>9</v>
      </c>
      <c r="AH167" s="29">
        <f t="shared" si="14"/>
        <v>394</v>
      </c>
      <c r="AI167" s="30">
        <f t="shared" si="17"/>
        <v>407</v>
      </c>
    </row>
    <row r="168" spans="1:35" ht="15" customHeight="1" x14ac:dyDescent="0.25">
      <c r="A168" s="60">
        <v>155</v>
      </c>
      <c r="B168" s="31" t="s">
        <v>34</v>
      </c>
      <c r="C168" s="13">
        <v>398</v>
      </c>
      <c r="D168" s="14" t="s">
        <v>22</v>
      </c>
      <c r="E168" s="60">
        <v>409</v>
      </c>
      <c r="F168" s="87">
        <v>61</v>
      </c>
      <c r="G168" s="88">
        <v>74</v>
      </c>
      <c r="H168" s="88">
        <v>134</v>
      </c>
      <c r="I168" s="88">
        <v>1</v>
      </c>
      <c r="J168" s="88">
        <v>0</v>
      </c>
      <c r="K168" s="88">
        <v>0</v>
      </c>
      <c r="L168" s="88">
        <v>2</v>
      </c>
      <c r="M168" s="88">
        <v>0</v>
      </c>
      <c r="N168" s="88">
        <v>0</v>
      </c>
      <c r="O168" s="89">
        <v>0</v>
      </c>
      <c r="P168" s="87">
        <v>2</v>
      </c>
      <c r="Q168" s="17">
        <f t="shared" si="15"/>
        <v>75</v>
      </c>
      <c r="R168" s="33">
        <f t="shared" si="16"/>
        <v>1</v>
      </c>
      <c r="S168" s="35">
        <v>0</v>
      </c>
      <c r="T168" s="35">
        <v>0</v>
      </c>
      <c r="U168" s="35">
        <v>0</v>
      </c>
      <c r="V168" s="35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0</v>
      </c>
      <c r="AB168" s="36">
        <v>0</v>
      </c>
      <c r="AC168" s="36">
        <v>0</v>
      </c>
      <c r="AD168" s="36">
        <f t="shared" si="12"/>
        <v>0</v>
      </c>
      <c r="AE168" s="36">
        <f t="shared" si="13"/>
        <v>135</v>
      </c>
      <c r="AF168" s="32">
        <v>0</v>
      </c>
      <c r="AG168" s="17">
        <v>6</v>
      </c>
      <c r="AH168" s="34">
        <f t="shared" si="14"/>
        <v>274</v>
      </c>
      <c r="AI168" s="37">
        <f t="shared" si="17"/>
        <v>280</v>
      </c>
    </row>
    <row r="169" spans="1:35" ht="15" customHeight="1" x14ac:dyDescent="0.25">
      <c r="A169" s="59">
        <v>156</v>
      </c>
      <c r="B169" s="21" t="s">
        <v>34</v>
      </c>
      <c r="C169" s="22">
        <v>399</v>
      </c>
      <c r="D169" s="23" t="s">
        <v>22</v>
      </c>
      <c r="E169" s="59">
        <v>288</v>
      </c>
      <c r="F169" s="84">
        <v>13</v>
      </c>
      <c r="G169" s="85">
        <v>42</v>
      </c>
      <c r="H169" s="85">
        <v>137</v>
      </c>
      <c r="I169" s="85">
        <v>2</v>
      </c>
      <c r="J169" s="85">
        <v>2</v>
      </c>
      <c r="K169" s="85">
        <v>0</v>
      </c>
      <c r="L169" s="85">
        <v>0</v>
      </c>
      <c r="M169" s="85">
        <v>0</v>
      </c>
      <c r="N169" s="85">
        <v>0</v>
      </c>
      <c r="O169" s="86">
        <v>1</v>
      </c>
      <c r="P169" s="84">
        <v>0</v>
      </c>
      <c r="Q169" s="25">
        <f t="shared" si="15"/>
        <v>42</v>
      </c>
      <c r="R169" s="26">
        <f t="shared" si="16"/>
        <v>2</v>
      </c>
      <c r="S169" s="27">
        <v>1</v>
      </c>
      <c r="T169" s="27">
        <v>0</v>
      </c>
      <c r="U169" s="27">
        <v>0</v>
      </c>
      <c r="V169" s="27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  <c r="AC169" s="28">
        <v>0</v>
      </c>
      <c r="AD169" s="28">
        <f t="shared" si="12"/>
        <v>1</v>
      </c>
      <c r="AE169" s="28">
        <f t="shared" si="13"/>
        <v>141</v>
      </c>
      <c r="AF169" s="24">
        <v>0</v>
      </c>
      <c r="AG169" s="25">
        <v>1</v>
      </c>
      <c r="AH169" s="29">
        <f t="shared" si="14"/>
        <v>197</v>
      </c>
      <c r="AI169" s="30">
        <f t="shared" si="17"/>
        <v>199</v>
      </c>
    </row>
    <row r="170" spans="1:35" ht="15" customHeight="1" x14ac:dyDescent="0.25">
      <c r="A170" s="60">
        <v>157</v>
      </c>
      <c r="B170" s="31" t="s">
        <v>34</v>
      </c>
      <c r="C170" s="13">
        <v>400</v>
      </c>
      <c r="D170" s="14" t="s">
        <v>22</v>
      </c>
      <c r="E170" s="60">
        <v>229</v>
      </c>
      <c r="F170" s="87">
        <v>13</v>
      </c>
      <c r="G170" s="88">
        <v>72</v>
      </c>
      <c r="H170" s="88">
        <v>54</v>
      </c>
      <c r="I170" s="88">
        <v>3</v>
      </c>
      <c r="J170" s="88">
        <v>1</v>
      </c>
      <c r="K170" s="88">
        <v>0</v>
      </c>
      <c r="L170" s="88">
        <v>0</v>
      </c>
      <c r="M170" s="88">
        <v>0</v>
      </c>
      <c r="N170" s="88">
        <v>1</v>
      </c>
      <c r="O170" s="89">
        <v>0</v>
      </c>
      <c r="P170" s="87">
        <v>3</v>
      </c>
      <c r="Q170" s="17">
        <f t="shared" si="15"/>
        <v>73.5</v>
      </c>
      <c r="R170" s="33">
        <f t="shared" si="16"/>
        <v>2.5</v>
      </c>
      <c r="S170" s="35">
        <v>0</v>
      </c>
      <c r="T170" s="35">
        <v>0</v>
      </c>
      <c r="U170" s="35">
        <v>0</v>
      </c>
      <c r="V170" s="35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f t="shared" si="12"/>
        <v>0</v>
      </c>
      <c r="AE170" s="36">
        <f t="shared" si="13"/>
        <v>58</v>
      </c>
      <c r="AF170" s="32">
        <v>0</v>
      </c>
      <c r="AG170" s="17">
        <v>0</v>
      </c>
      <c r="AH170" s="34">
        <f t="shared" si="14"/>
        <v>147</v>
      </c>
      <c r="AI170" s="37">
        <f t="shared" si="17"/>
        <v>147</v>
      </c>
    </row>
    <row r="171" spans="1:35" ht="15" customHeight="1" x14ac:dyDescent="0.25">
      <c r="A171" s="59">
        <v>158</v>
      </c>
      <c r="B171" s="21" t="s">
        <v>34</v>
      </c>
      <c r="C171" s="22">
        <v>401</v>
      </c>
      <c r="D171" s="23" t="s">
        <v>22</v>
      </c>
      <c r="E171" s="59">
        <v>134</v>
      </c>
      <c r="F171" s="84">
        <v>3</v>
      </c>
      <c r="G171" s="85">
        <v>19</v>
      </c>
      <c r="H171" s="85">
        <v>51</v>
      </c>
      <c r="I171" s="85">
        <v>3</v>
      </c>
      <c r="J171" s="85">
        <v>1</v>
      </c>
      <c r="K171" s="85">
        <v>0</v>
      </c>
      <c r="L171" s="85">
        <v>0</v>
      </c>
      <c r="M171" s="85">
        <v>1</v>
      </c>
      <c r="N171" s="85">
        <v>0</v>
      </c>
      <c r="O171" s="86">
        <v>0</v>
      </c>
      <c r="P171" s="84">
        <v>1</v>
      </c>
      <c r="Q171" s="25">
        <f t="shared" si="15"/>
        <v>19.5</v>
      </c>
      <c r="R171" s="26">
        <f t="shared" si="16"/>
        <v>1.5</v>
      </c>
      <c r="S171" s="27">
        <v>0</v>
      </c>
      <c r="T171" s="27">
        <v>0</v>
      </c>
      <c r="U171" s="27">
        <v>0</v>
      </c>
      <c r="V171" s="27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8">
        <v>0</v>
      </c>
      <c r="AC171" s="28">
        <v>0</v>
      </c>
      <c r="AD171" s="28">
        <f t="shared" si="12"/>
        <v>0</v>
      </c>
      <c r="AE171" s="28">
        <f t="shared" si="13"/>
        <v>54</v>
      </c>
      <c r="AF171" s="24">
        <v>0</v>
      </c>
      <c r="AG171" s="25">
        <v>1</v>
      </c>
      <c r="AH171" s="29">
        <f t="shared" si="14"/>
        <v>79</v>
      </c>
      <c r="AI171" s="30">
        <f t="shared" si="17"/>
        <v>80</v>
      </c>
    </row>
    <row r="172" spans="1:35" ht="15" customHeight="1" x14ac:dyDescent="0.25">
      <c r="A172" s="60">
        <v>159</v>
      </c>
      <c r="B172" s="31" t="s">
        <v>34</v>
      </c>
      <c r="C172" s="13">
        <v>402</v>
      </c>
      <c r="D172" s="14" t="s">
        <v>22</v>
      </c>
      <c r="E172" s="60">
        <v>600</v>
      </c>
      <c r="F172" s="87">
        <v>40</v>
      </c>
      <c r="G172" s="88">
        <v>185</v>
      </c>
      <c r="H172" s="88">
        <v>152</v>
      </c>
      <c r="I172" s="88">
        <v>0</v>
      </c>
      <c r="J172" s="88">
        <v>3</v>
      </c>
      <c r="K172" s="88">
        <v>0</v>
      </c>
      <c r="L172" s="88">
        <v>0</v>
      </c>
      <c r="M172" s="88">
        <v>0</v>
      </c>
      <c r="N172" s="88">
        <v>2</v>
      </c>
      <c r="O172" s="89">
        <v>0</v>
      </c>
      <c r="P172" s="87">
        <v>1</v>
      </c>
      <c r="Q172" s="17">
        <f t="shared" si="15"/>
        <v>185.5</v>
      </c>
      <c r="R172" s="33">
        <f t="shared" si="16"/>
        <v>3.5</v>
      </c>
      <c r="S172" s="35">
        <v>2</v>
      </c>
      <c r="T172" s="35">
        <v>0</v>
      </c>
      <c r="U172" s="35">
        <v>0</v>
      </c>
      <c r="V172" s="35">
        <v>0</v>
      </c>
      <c r="W172" s="36">
        <v>0</v>
      </c>
      <c r="X172" s="36">
        <v>0</v>
      </c>
      <c r="Y172" s="36">
        <v>0</v>
      </c>
      <c r="Z172" s="36">
        <v>0</v>
      </c>
      <c r="AA172" s="36">
        <v>0</v>
      </c>
      <c r="AB172" s="36">
        <v>0</v>
      </c>
      <c r="AC172" s="36">
        <v>0</v>
      </c>
      <c r="AD172" s="36">
        <f t="shared" si="12"/>
        <v>2</v>
      </c>
      <c r="AE172" s="36">
        <f t="shared" si="13"/>
        <v>156</v>
      </c>
      <c r="AF172" s="32">
        <v>2</v>
      </c>
      <c r="AG172" s="17">
        <v>5</v>
      </c>
      <c r="AH172" s="34">
        <f t="shared" si="14"/>
        <v>383</v>
      </c>
      <c r="AI172" s="37">
        <f t="shared" si="17"/>
        <v>392</v>
      </c>
    </row>
    <row r="173" spans="1:35" ht="15" customHeight="1" x14ac:dyDescent="0.25">
      <c r="A173" s="59">
        <v>160</v>
      </c>
      <c r="B173" s="21" t="s">
        <v>34</v>
      </c>
      <c r="C173" s="22">
        <v>403</v>
      </c>
      <c r="D173" s="23" t="s">
        <v>22</v>
      </c>
      <c r="E173" s="59">
        <v>359</v>
      </c>
      <c r="F173" s="84">
        <v>4</v>
      </c>
      <c r="G173" s="85">
        <v>46</v>
      </c>
      <c r="H173" s="85">
        <v>194</v>
      </c>
      <c r="I173" s="85">
        <v>0</v>
      </c>
      <c r="J173" s="85">
        <v>4</v>
      </c>
      <c r="K173" s="85">
        <v>0</v>
      </c>
      <c r="L173" s="85">
        <v>0</v>
      </c>
      <c r="M173" s="85">
        <v>1</v>
      </c>
      <c r="N173" s="85">
        <v>0</v>
      </c>
      <c r="O173" s="86">
        <v>0</v>
      </c>
      <c r="P173" s="84">
        <v>2</v>
      </c>
      <c r="Q173" s="25">
        <f t="shared" si="15"/>
        <v>47</v>
      </c>
      <c r="R173" s="26">
        <f t="shared" si="16"/>
        <v>5</v>
      </c>
      <c r="S173" s="27">
        <v>2</v>
      </c>
      <c r="T173" s="27">
        <v>0</v>
      </c>
      <c r="U173" s="27">
        <v>0</v>
      </c>
      <c r="V173" s="27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  <c r="AC173" s="28">
        <v>0</v>
      </c>
      <c r="AD173" s="28">
        <f t="shared" si="12"/>
        <v>2</v>
      </c>
      <c r="AE173" s="28">
        <f t="shared" si="13"/>
        <v>196</v>
      </c>
      <c r="AF173" s="24">
        <v>0</v>
      </c>
      <c r="AG173" s="25">
        <v>8</v>
      </c>
      <c r="AH173" s="29">
        <f t="shared" si="14"/>
        <v>251</v>
      </c>
      <c r="AI173" s="30">
        <f t="shared" si="17"/>
        <v>261</v>
      </c>
    </row>
    <row r="174" spans="1:35" ht="15" customHeight="1" x14ac:dyDescent="0.25">
      <c r="A174" s="60">
        <v>161</v>
      </c>
      <c r="B174" s="31" t="s">
        <v>34</v>
      </c>
      <c r="C174" s="13">
        <v>403</v>
      </c>
      <c r="D174" s="14" t="s">
        <v>26</v>
      </c>
      <c r="E174" s="60">
        <v>286</v>
      </c>
      <c r="F174" s="87">
        <v>8</v>
      </c>
      <c r="G174" s="88">
        <v>40</v>
      </c>
      <c r="H174" s="88">
        <v>117</v>
      </c>
      <c r="I174" s="88">
        <v>2</v>
      </c>
      <c r="J174" s="88">
        <v>0</v>
      </c>
      <c r="K174" s="88">
        <v>0</v>
      </c>
      <c r="L174" s="88">
        <v>2</v>
      </c>
      <c r="M174" s="88">
        <v>11</v>
      </c>
      <c r="N174" s="88">
        <v>1</v>
      </c>
      <c r="O174" s="89">
        <v>1</v>
      </c>
      <c r="P174" s="87">
        <v>2</v>
      </c>
      <c r="Q174" s="17">
        <f t="shared" si="15"/>
        <v>41</v>
      </c>
      <c r="R174" s="33">
        <f t="shared" si="16"/>
        <v>1</v>
      </c>
      <c r="S174" s="35">
        <v>5</v>
      </c>
      <c r="T174" s="35">
        <v>3</v>
      </c>
      <c r="U174" s="35">
        <v>0</v>
      </c>
      <c r="V174" s="35">
        <v>0</v>
      </c>
      <c r="W174" s="36">
        <v>0</v>
      </c>
      <c r="X174" s="36">
        <v>0</v>
      </c>
      <c r="Y174" s="36">
        <v>0</v>
      </c>
      <c r="Z174" s="36">
        <v>0</v>
      </c>
      <c r="AA174" s="36">
        <v>0</v>
      </c>
      <c r="AB174" s="36">
        <v>0</v>
      </c>
      <c r="AC174" s="36">
        <v>0</v>
      </c>
      <c r="AD174" s="36">
        <f t="shared" si="12"/>
        <v>8</v>
      </c>
      <c r="AE174" s="36">
        <f t="shared" si="13"/>
        <v>129</v>
      </c>
      <c r="AF174" s="32">
        <v>1</v>
      </c>
      <c r="AG174" s="17">
        <v>4</v>
      </c>
      <c r="AH174" s="34">
        <f t="shared" si="14"/>
        <v>184</v>
      </c>
      <c r="AI174" s="37">
        <f t="shared" si="17"/>
        <v>197</v>
      </c>
    </row>
    <row r="175" spans="1:35" ht="15" customHeight="1" x14ac:dyDescent="0.25">
      <c r="A175" s="59">
        <v>162</v>
      </c>
      <c r="B175" s="21" t="s">
        <v>34</v>
      </c>
      <c r="C175" s="22">
        <v>404</v>
      </c>
      <c r="D175" s="23" t="s">
        <v>22</v>
      </c>
      <c r="E175" s="59">
        <v>298</v>
      </c>
      <c r="F175" s="84">
        <v>9</v>
      </c>
      <c r="G175" s="85">
        <v>62</v>
      </c>
      <c r="H175" s="85">
        <v>110</v>
      </c>
      <c r="I175" s="85">
        <v>4</v>
      </c>
      <c r="J175" s="85">
        <v>5</v>
      </c>
      <c r="K175" s="85">
        <v>0</v>
      </c>
      <c r="L175" s="85">
        <v>0</v>
      </c>
      <c r="M175" s="85">
        <v>1</v>
      </c>
      <c r="N175" s="85">
        <v>0</v>
      </c>
      <c r="O175" s="86">
        <v>0</v>
      </c>
      <c r="P175" s="84">
        <v>1</v>
      </c>
      <c r="Q175" s="25">
        <f t="shared" si="15"/>
        <v>62.5</v>
      </c>
      <c r="R175" s="26">
        <f t="shared" si="16"/>
        <v>5.5</v>
      </c>
      <c r="S175" s="27">
        <v>5</v>
      </c>
      <c r="T175" s="27">
        <v>0</v>
      </c>
      <c r="U175" s="27">
        <v>0</v>
      </c>
      <c r="V175" s="27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  <c r="AC175" s="28">
        <v>0</v>
      </c>
      <c r="AD175" s="28">
        <f t="shared" si="12"/>
        <v>5</v>
      </c>
      <c r="AE175" s="28">
        <f t="shared" si="13"/>
        <v>119</v>
      </c>
      <c r="AF175" s="24">
        <v>0</v>
      </c>
      <c r="AG175" s="25">
        <v>4</v>
      </c>
      <c r="AH175" s="29">
        <f t="shared" si="14"/>
        <v>192</v>
      </c>
      <c r="AI175" s="30">
        <f t="shared" si="17"/>
        <v>201</v>
      </c>
    </row>
    <row r="176" spans="1:35" ht="15" customHeight="1" x14ac:dyDescent="0.25">
      <c r="A176" s="60">
        <v>163</v>
      </c>
      <c r="B176" s="31" t="s">
        <v>34</v>
      </c>
      <c r="C176" s="13">
        <v>404</v>
      </c>
      <c r="D176" s="14" t="s">
        <v>26</v>
      </c>
      <c r="E176" s="60">
        <v>325</v>
      </c>
      <c r="F176" s="87">
        <v>3</v>
      </c>
      <c r="G176" s="88">
        <v>69</v>
      </c>
      <c r="H176" s="88">
        <v>142</v>
      </c>
      <c r="I176" s="88">
        <v>2</v>
      </c>
      <c r="J176" s="88">
        <v>1</v>
      </c>
      <c r="K176" s="88">
        <v>0</v>
      </c>
      <c r="L176" s="88">
        <v>0</v>
      </c>
      <c r="M176" s="88">
        <v>0</v>
      </c>
      <c r="N176" s="88">
        <v>0</v>
      </c>
      <c r="O176" s="89">
        <v>0</v>
      </c>
      <c r="P176" s="87">
        <v>3</v>
      </c>
      <c r="Q176" s="17">
        <f t="shared" si="15"/>
        <v>70.5</v>
      </c>
      <c r="R176" s="33">
        <f t="shared" si="16"/>
        <v>2.5</v>
      </c>
      <c r="S176" s="35">
        <v>1</v>
      </c>
      <c r="T176" s="35">
        <v>0</v>
      </c>
      <c r="U176" s="35">
        <v>0</v>
      </c>
      <c r="V176" s="35">
        <v>0</v>
      </c>
      <c r="W176" s="36">
        <v>0</v>
      </c>
      <c r="X176" s="36">
        <v>0</v>
      </c>
      <c r="Y176" s="36">
        <v>0</v>
      </c>
      <c r="Z176" s="36">
        <v>0</v>
      </c>
      <c r="AA176" s="36">
        <v>0</v>
      </c>
      <c r="AB176" s="36">
        <v>0</v>
      </c>
      <c r="AC176" s="36">
        <v>0</v>
      </c>
      <c r="AD176" s="36">
        <f t="shared" si="12"/>
        <v>1</v>
      </c>
      <c r="AE176" s="36">
        <f t="shared" si="13"/>
        <v>145</v>
      </c>
      <c r="AF176" s="32">
        <v>0</v>
      </c>
      <c r="AG176" s="17">
        <v>8</v>
      </c>
      <c r="AH176" s="34">
        <f t="shared" si="14"/>
        <v>220</v>
      </c>
      <c r="AI176" s="37">
        <f t="shared" si="17"/>
        <v>229</v>
      </c>
    </row>
    <row r="177" spans="1:35" ht="15" customHeight="1" x14ac:dyDescent="0.25">
      <c r="A177" s="59">
        <v>164</v>
      </c>
      <c r="B177" s="21" t="s">
        <v>35</v>
      </c>
      <c r="C177" s="22">
        <v>1979</v>
      </c>
      <c r="D177" s="23" t="s">
        <v>22</v>
      </c>
      <c r="E177" s="59">
        <v>728</v>
      </c>
      <c r="F177" s="84">
        <v>171</v>
      </c>
      <c r="G177" s="85">
        <v>132</v>
      </c>
      <c r="H177" s="85">
        <v>78</v>
      </c>
      <c r="I177" s="85">
        <v>5</v>
      </c>
      <c r="J177" s="85">
        <v>3</v>
      </c>
      <c r="K177" s="85">
        <v>0</v>
      </c>
      <c r="L177" s="85">
        <v>9</v>
      </c>
      <c r="M177" s="85">
        <v>12</v>
      </c>
      <c r="N177" s="85">
        <v>2</v>
      </c>
      <c r="O177" s="86">
        <v>1</v>
      </c>
      <c r="P177" s="84">
        <v>3</v>
      </c>
      <c r="Q177" s="25">
        <f t="shared" si="15"/>
        <v>133.5</v>
      </c>
      <c r="R177" s="26">
        <f t="shared" si="16"/>
        <v>4.5</v>
      </c>
      <c r="S177" s="27">
        <v>0</v>
      </c>
      <c r="T177" s="27">
        <v>0</v>
      </c>
      <c r="U177" s="27">
        <v>0</v>
      </c>
      <c r="V177" s="27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  <c r="AC177" s="28">
        <v>0</v>
      </c>
      <c r="AD177" s="28">
        <f t="shared" si="12"/>
        <v>0</v>
      </c>
      <c r="AE177" s="28">
        <f t="shared" si="13"/>
        <v>86</v>
      </c>
      <c r="AF177" s="24">
        <v>1</v>
      </c>
      <c r="AG177" s="25">
        <v>0</v>
      </c>
      <c r="AH177" s="29">
        <f t="shared" si="14"/>
        <v>416</v>
      </c>
      <c r="AI177" s="30">
        <f t="shared" si="17"/>
        <v>417</v>
      </c>
    </row>
    <row r="178" spans="1:35" ht="15" customHeight="1" x14ac:dyDescent="0.25">
      <c r="A178" s="60">
        <v>165</v>
      </c>
      <c r="B178" s="31" t="s">
        <v>35</v>
      </c>
      <c r="C178" s="13">
        <v>1979</v>
      </c>
      <c r="D178" s="14" t="s">
        <v>23</v>
      </c>
      <c r="E178" s="60">
        <v>727</v>
      </c>
      <c r="F178" s="87">
        <v>187</v>
      </c>
      <c r="G178" s="88">
        <v>109</v>
      </c>
      <c r="H178" s="88">
        <v>70</v>
      </c>
      <c r="I178" s="88">
        <v>7</v>
      </c>
      <c r="J178" s="88">
        <v>5</v>
      </c>
      <c r="K178" s="88">
        <v>0</v>
      </c>
      <c r="L178" s="88">
        <v>14</v>
      </c>
      <c r="M178" s="88">
        <v>2</v>
      </c>
      <c r="N178" s="88">
        <v>2</v>
      </c>
      <c r="O178" s="89">
        <v>5</v>
      </c>
      <c r="P178" s="87">
        <v>0</v>
      </c>
      <c r="Q178" s="17">
        <f t="shared" si="15"/>
        <v>109</v>
      </c>
      <c r="R178" s="33">
        <f t="shared" si="16"/>
        <v>5</v>
      </c>
      <c r="S178" s="35">
        <v>0</v>
      </c>
      <c r="T178" s="35">
        <v>0</v>
      </c>
      <c r="U178" s="35">
        <v>0</v>
      </c>
      <c r="V178" s="35">
        <v>0</v>
      </c>
      <c r="W178" s="36">
        <v>0</v>
      </c>
      <c r="X178" s="36">
        <v>0</v>
      </c>
      <c r="Y178" s="36">
        <v>0</v>
      </c>
      <c r="Z178" s="36">
        <v>0</v>
      </c>
      <c r="AA178" s="36">
        <v>0</v>
      </c>
      <c r="AB178" s="36">
        <v>0</v>
      </c>
      <c r="AC178" s="36">
        <v>0</v>
      </c>
      <c r="AD178" s="36">
        <f t="shared" si="12"/>
        <v>0</v>
      </c>
      <c r="AE178" s="36">
        <f t="shared" si="13"/>
        <v>84</v>
      </c>
      <c r="AF178" s="32">
        <v>0</v>
      </c>
      <c r="AG178" s="17">
        <v>12</v>
      </c>
      <c r="AH178" s="34">
        <f t="shared" si="14"/>
        <v>401</v>
      </c>
      <c r="AI178" s="37">
        <f t="shared" si="17"/>
        <v>413</v>
      </c>
    </row>
    <row r="179" spans="1:35" ht="15" customHeight="1" x14ac:dyDescent="0.25">
      <c r="A179" s="59">
        <v>166</v>
      </c>
      <c r="B179" s="21" t="s">
        <v>35</v>
      </c>
      <c r="C179" s="22">
        <v>1980</v>
      </c>
      <c r="D179" s="23" t="s">
        <v>22</v>
      </c>
      <c r="E179" s="59">
        <v>563</v>
      </c>
      <c r="F179" s="84"/>
      <c r="G179" s="85"/>
      <c r="H179" s="85"/>
      <c r="I179" s="85"/>
      <c r="J179" s="85"/>
      <c r="K179" s="85">
        <v>0</v>
      </c>
      <c r="L179" s="85"/>
      <c r="M179" s="85"/>
      <c r="N179" s="85"/>
      <c r="O179" s="86"/>
      <c r="P179" s="84"/>
      <c r="Q179" s="25">
        <f t="shared" si="15"/>
        <v>0</v>
      </c>
      <c r="R179" s="26">
        <f t="shared" si="16"/>
        <v>0</v>
      </c>
      <c r="S179" s="27"/>
      <c r="T179" s="27"/>
      <c r="U179" s="27"/>
      <c r="V179" s="27">
        <v>0</v>
      </c>
      <c r="W179" s="28">
        <v>0</v>
      </c>
      <c r="X179" s="28">
        <v>0</v>
      </c>
      <c r="Y179" s="28">
        <v>0</v>
      </c>
      <c r="Z179" s="28">
        <v>0</v>
      </c>
      <c r="AA179" s="28">
        <v>0</v>
      </c>
      <c r="AB179" s="28">
        <v>0</v>
      </c>
      <c r="AC179" s="28"/>
      <c r="AD179" s="28">
        <f t="shared" si="12"/>
        <v>0</v>
      </c>
      <c r="AE179" s="28">
        <f t="shared" si="13"/>
        <v>0</v>
      </c>
      <c r="AF179" s="24"/>
      <c r="AG179" s="25"/>
      <c r="AH179" s="29">
        <f t="shared" si="14"/>
        <v>0</v>
      </c>
      <c r="AI179" s="30">
        <f t="shared" si="17"/>
        <v>0</v>
      </c>
    </row>
    <row r="180" spans="1:35" ht="15" customHeight="1" x14ac:dyDescent="0.25">
      <c r="A180" s="60">
        <v>167</v>
      </c>
      <c r="B180" s="31" t="s">
        <v>35</v>
      </c>
      <c r="C180" s="13">
        <v>1981</v>
      </c>
      <c r="D180" s="14" t="s">
        <v>22</v>
      </c>
      <c r="E180" s="60">
        <v>761</v>
      </c>
      <c r="F180" s="87"/>
      <c r="G180" s="88"/>
      <c r="H180" s="88"/>
      <c r="I180" s="88"/>
      <c r="J180" s="88"/>
      <c r="K180" s="88">
        <v>0</v>
      </c>
      <c r="L180" s="88"/>
      <c r="M180" s="88"/>
      <c r="N180" s="88"/>
      <c r="O180" s="89"/>
      <c r="P180" s="87"/>
      <c r="Q180" s="17">
        <f t="shared" si="15"/>
        <v>0</v>
      </c>
      <c r="R180" s="33">
        <f t="shared" si="16"/>
        <v>0</v>
      </c>
      <c r="S180" s="35"/>
      <c r="T180" s="35"/>
      <c r="U180" s="35"/>
      <c r="V180" s="35">
        <v>0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/>
      <c r="AD180" s="36">
        <f t="shared" si="12"/>
        <v>0</v>
      </c>
      <c r="AE180" s="36">
        <f t="shared" si="13"/>
        <v>0</v>
      </c>
      <c r="AF180" s="32"/>
      <c r="AG180" s="17"/>
      <c r="AH180" s="34">
        <f t="shared" si="14"/>
        <v>0</v>
      </c>
      <c r="AI180" s="37">
        <f t="shared" si="17"/>
        <v>0</v>
      </c>
    </row>
    <row r="181" spans="1:35" ht="15" customHeight="1" x14ac:dyDescent="0.25">
      <c r="A181" s="59">
        <v>168</v>
      </c>
      <c r="B181" s="21" t="s">
        <v>35</v>
      </c>
      <c r="C181" s="22">
        <v>1981</v>
      </c>
      <c r="D181" s="23" t="s">
        <v>23</v>
      </c>
      <c r="E181" s="59">
        <v>760</v>
      </c>
      <c r="F181" s="84">
        <v>174</v>
      </c>
      <c r="G181" s="85">
        <v>99</v>
      </c>
      <c r="H181" s="85">
        <v>126</v>
      </c>
      <c r="I181" s="85">
        <v>3</v>
      </c>
      <c r="J181" s="85">
        <v>2</v>
      </c>
      <c r="K181" s="85">
        <v>0</v>
      </c>
      <c r="L181" s="85">
        <v>14</v>
      </c>
      <c r="M181" s="85">
        <v>18</v>
      </c>
      <c r="N181" s="85">
        <v>4</v>
      </c>
      <c r="O181" s="86">
        <v>0</v>
      </c>
      <c r="P181" s="84">
        <v>0</v>
      </c>
      <c r="Q181" s="25">
        <f t="shared" si="15"/>
        <v>99</v>
      </c>
      <c r="R181" s="26">
        <f t="shared" si="16"/>
        <v>2</v>
      </c>
      <c r="S181" s="27">
        <v>5</v>
      </c>
      <c r="T181" s="27">
        <v>0</v>
      </c>
      <c r="U181" s="27">
        <v>0</v>
      </c>
      <c r="V181" s="27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  <c r="AC181" s="28">
        <v>0</v>
      </c>
      <c r="AD181" s="28">
        <f t="shared" si="12"/>
        <v>5</v>
      </c>
      <c r="AE181" s="28">
        <f t="shared" si="13"/>
        <v>138</v>
      </c>
      <c r="AF181" s="24">
        <v>1</v>
      </c>
      <c r="AG181" s="25">
        <v>16</v>
      </c>
      <c r="AH181" s="29">
        <f t="shared" si="14"/>
        <v>440</v>
      </c>
      <c r="AI181" s="30">
        <f t="shared" si="17"/>
        <v>462</v>
      </c>
    </row>
    <row r="182" spans="1:35" ht="15" customHeight="1" x14ac:dyDescent="0.25">
      <c r="A182" s="60">
        <v>169</v>
      </c>
      <c r="B182" s="31" t="s">
        <v>35</v>
      </c>
      <c r="C182" s="13">
        <v>1982</v>
      </c>
      <c r="D182" s="14" t="s">
        <v>22</v>
      </c>
      <c r="E182" s="60">
        <v>723</v>
      </c>
      <c r="F182" s="87">
        <v>135</v>
      </c>
      <c r="G182" s="88">
        <v>126</v>
      </c>
      <c r="H182" s="88">
        <v>65</v>
      </c>
      <c r="I182" s="88">
        <v>3</v>
      </c>
      <c r="J182" s="88">
        <v>12</v>
      </c>
      <c r="K182" s="88">
        <v>0</v>
      </c>
      <c r="L182" s="88">
        <v>32</v>
      </c>
      <c r="M182" s="88">
        <v>8</v>
      </c>
      <c r="N182" s="88">
        <v>5</v>
      </c>
      <c r="O182" s="89">
        <v>0</v>
      </c>
      <c r="P182" s="87">
        <v>2</v>
      </c>
      <c r="Q182" s="17">
        <f t="shared" si="15"/>
        <v>127</v>
      </c>
      <c r="R182" s="33">
        <f t="shared" si="16"/>
        <v>13</v>
      </c>
      <c r="S182" s="35">
        <v>0</v>
      </c>
      <c r="T182" s="35">
        <v>0</v>
      </c>
      <c r="U182" s="35">
        <v>0</v>
      </c>
      <c r="V182" s="35">
        <v>0</v>
      </c>
      <c r="W182" s="36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0</v>
      </c>
      <c r="AC182" s="36">
        <v>0</v>
      </c>
      <c r="AD182" s="36">
        <f t="shared" si="12"/>
        <v>0</v>
      </c>
      <c r="AE182" s="36">
        <f t="shared" si="13"/>
        <v>73</v>
      </c>
      <c r="AF182" s="32"/>
      <c r="AG182" s="17">
        <v>19</v>
      </c>
      <c r="AH182" s="34">
        <f t="shared" si="14"/>
        <v>388</v>
      </c>
      <c r="AI182" s="37">
        <f t="shared" si="17"/>
        <v>407</v>
      </c>
    </row>
    <row r="183" spans="1:35" ht="15" customHeight="1" x14ac:dyDescent="0.25">
      <c r="A183" s="59">
        <v>170</v>
      </c>
      <c r="B183" s="21" t="s">
        <v>35</v>
      </c>
      <c r="C183" s="22">
        <v>1982</v>
      </c>
      <c r="D183" s="23" t="s">
        <v>23</v>
      </c>
      <c r="E183" s="59">
        <v>722</v>
      </c>
      <c r="F183" s="84">
        <v>156</v>
      </c>
      <c r="G183" s="85">
        <v>92</v>
      </c>
      <c r="H183" s="85">
        <v>86</v>
      </c>
      <c r="I183" s="85">
        <v>2</v>
      </c>
      <c r="J183" s="85">
        <v>8</v>
      </c>
      <c r="K183" s="85">
        <v>0</v>
      </c>
      <c r="L183" s="85">
        <v>34</v>
      </c>
      <c r="M183" s="85">
        <v>7</v>
      </c>
      <c r="N183" s="85">
        <v>4</v>
      </c>
      <c r="O183" s="86">
        <v>0</v>
      </c>
      <c r="P183" s="84">
        <v>0</v>
      </c>
      <c r="Q183" s="25">
        <f t="shared" si="15"/>
        <v>92</v>
      </c>
      <c r="R183" s="26">
        <f t="shared" si="16"/>
        <v>8</v>
      </c>
      <c r="S183" s="27">
        <v>2</v>
      </c>
      <c r="T183" s="27">
        <v>0</v>
      </c>
      <c r="U183" s="27">
        <v>0</v>
      </c>
      <c r="V183" s="27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f t="shared" si="12"/>
        <v>2</v>
      </c>
      <c r="AE183" s="28">
        <f t="shared" si="13"/>
        <v>94</v>
      </c>
      <c r="AF183" s="24">
        <v>0</v>
      </c>
      <c r="AG183" s="25">
        <v>18</v>
      </c>
      <c r="AH183" s="29">
        <f t="shared" si="14"/>
        <v>389</v>
      </c>
      <c r="AI183" s="30">
        <f t="shared" si="17"/>
        <v>409</v>
      </c>
    </row>
    <row r="184" spans="1:35" ht="15" customHeight="1" x14ac:dyDescent="0.25">
      <c r="A184" s="60">
        <v>171</v>
      </c>
      <c r="B184" s="31" t="s">
        <v>35</v>
      </c>
      <c r="C184" s="13">
        <v>1983</v>
      </c>
      <c r="D184" s="14" t="s">
        <v>22</v>
      </c>
      <c r="E184" s="60">
        <v>654</v>
      </c>
      <c r="F184" s="87">
        <v>122</v>
      </c>
      <c r="G184" s="88">
        <v>92</v>
      </c>
      <c r="H184" s="88">
        <v>116</v>
      </c>
      <c r="I184" s="88">
        <v>7</v>
      </c>
      <c r="J184" s="88">
        <v>5</v>
      </c>
      <c r="K184" s="88">
        <v>0</v>
      </c>
      <c r="L184" s="88">
        <v>21</v>
      </c>
      <c r="M184" s="88">
        <v>6</v>
      </c>
      <c r="N184" s="88">
        <v>0</v>
      </c>
      <c r="O184" s="89">
        <v>0</v>
      </c>
      <c r="P184" s="87">
        <v>2</v>
      </c>
      <c r="Q184" s="17">
        <f t="shared" si="15"/>
        <v>93</v>
      </c>
      <c r="R184" s="33">
        <f t="shared" si="16"/>
        <v>6</v>
      </c>
      <c r="S184" s="35">
        <v>9</v>
      </c>
      <c r="T184" s="35">
        <v>0</v>
      </c>
      <c r="U184" s="35">
        <v>0</v>
      </c>
      <c r="V184" s="35">
        <v>0</v>
      </c>
      <c r="W184" s="36">
        <v>0</v>
      </c>
      <c r="X184" s="36">
        <v>0</v>
      </c>
      <c r="Y184" s="36">
        <v>0</v>
      </c>
      <c r="Z184" s="36">
        <v>0</v>
      </c>
      <c r="AA184" s="36">
        <v>0</v>
      </c>
      <c r="AB184" s="36">
        <v>0</v>
      </c>
      <c r="AC184" s="36">
        <v>0</v>
      </c>
      <c r="AD184" s="36">
        <f t="shared" si="12"/>
        <v>9</v>
      </c>
      <c r="AE184" s="36">
        <f t="shared" si="13"/>
        <v>132</v>
      </c>
      <c r="AF184" s="32">
        <v>0</v>
      </c>
      <c r="AG184" s="17">
        <v>5</v>
      </c>
      <c r="AH184" s="34">
        <f t="shared" si="14"/>
        <v>371</v>
      </c>
      <c r="AI184" s="37">
        <f t="shared" si="17"/>
        <v>385</v>
      </c>
    </row>
    <row r="185" spans="1:35" ht="15" customHeight="1" x14ac:dyDescent="0.25">
      <c r="A185" s="59">
        <v>172</v>
      </c>
      <c r="B185" s="21" t="s">
        <v>35</v>
      </c>
      <c r="C185" s="22">
        <v>1983</v>
      </c>
      <c r="D185" s="23" t="s">
        <v>23</v>
      </c>
      <c r="E185" s="59">
        <v>654</v>
      </c>
      <c r="F185" s="84">
        <v>125</v>
      </c>
      <c r="G185" s="85">
        <v>93</v>
      </c>
      <c r="H185" s="85">
        <v>119</v>
      </c>
      <c r="I185" s="85">
        <v>9</v>
      </c>
      <c r="J185" s="85">
        <v>6</v>
      </c>
      <c r="K185" s="85">
        <v>0</v>
      </c>
      <c r="L185" s="85">
        <v>8</v>
      </c>
      <c r="M185" s="85">
        <v>2</v>
      </c>
      <c r="N185" s="85">
        <v>0</v>
      </c>
      <c r="O185" s="86">
        <v>0</v>
      </c>
      <c r="P185" s="84">
        <v>3</v>
      </c>
      <c r="Q185" s="25">
        <f t="shared" si="15"/>
        <v>94.5</v>
      </c>
      <c r="R185" s="26">
        <f t="shared" si="16"/>
        <v>7.5</v>
      </c>
      <c r="S185" s="27">
        <v>7</v>
      </c>
      <c r="T185" s="27">
        <v>0</v>
      </c>
      <c r="U185" s="27">
        <v>0</v>
      </c>
      <c r="V185" s="27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f t="shared" si="12"/>
        <v>7</v>
      </c>
      <c r="AE185" s="28">
        <f t="shared" si="13"/>
        <v>135</v>
      </c>
      <c r="AF185" s="24">
        <v>0</v>
      </c>
      <c r="AG185" s="25">
        <v>10</v>
      </c>
      <c r="AH185" s="29">
        <f t="shared" si="14"/>
        <v>365</v>
      </c>
      <c r="AI185" s="30">
        <f t="shared" si="17"/>
        <v>382</v>
      </c>
    </row>
    <row r="186" spans="1:35" ht="15" customHeight="1" x14ac:dyDescent="0.25">
      <c r="A186" s="60">
        <v>173</v>
      </c>
      <c r="B186" s="31" t="s">
        <v>35</v>
      </c>
      <c r="C186" s="13">
        <v>1984</v>
      </c>
      <c r="D186" s="14" t="s">
        <v>22</v>
      </c>
      <c r="E186" s="60">
        <v>633</v>
      </c>
      <c r="F186" s="87">
        <v>90</v>
      </c>
      <c r="G186" s="88">
        <v>67</v>
      </c>
      <c r="H186" s="88">
        <v>118</v>
      </c>
      <c r="I186" s="88">
        <v>4</v>
      </c>
      <c r="J186" s="88">
        <v>4</v>
      </c>
      <c r="K186" s="88">
        <v>0</v>
      </c>
      <c r="L186" s="88">
        <v>9</v>
      </c>
      <c r="M186" s="88">
        <v>5</v>
      </c>
      <c r="N186" s="88">
        <v>0</v>
      </c>
      <c r="O186" s="89">
        <v>1</v>
      </c>
      <c r="P186" s="87">
        <v>2</v>
      </c>
      <c r="Q186" s="17">
        <f t="shared" si="15"/>
        <v>68</v>
      </c>
      <c r="R186" s="33">
        <f t="shared" si="16"/>
        <v>5</v>
      </c>
      <c r="S186" s="35">
        <v>16</v>
      </c>
      <c r="T186" s="35">
        <v>0</v>
      </c>
      <c r="U186" s="35">
        <v>0</v>
      </c>
      <c r="V186" s="35">
        <v>0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f t="shared" si="12"/>
        <v>16</v>
      </c>
      <c r="AE186" s="36">
        <f t="shared" si="13"/>
        <v>139</v>
      </c>
      <c r="AF186" s="32">
        <v>1</v>
      </c>
      <c r="AG186" s="17">
        <v>16</v>
      </c>
      <c r="AH186" s="34">
        <f t="shared" si="14"/>
        <v>300</v>
      </c>
      <c r="AI186" s="37">
        <f t="shared" si="17"/>
        <v>333</v>
      </c>
    </row>
    <row r="187" spans="1:35" ht="15" customHeight="1" x14ac:dyDescent="0.25">
      <c r="A187" s="59">
        <v>174</v>
      </c>
      <c r="B187" s="21" t="s">
        <v>35</v>
      </c>
      <c r="C187" s="22">
        <v>1984</v>
      </c>
      <c r="D187" s="23" t="s">
        <v>23</v>
      </c>
      <c r="E187" s="59">
        <v>633</v>
      </c>
      <c r="F187" s="84">
        <v>107</v>
      </c>
      <c r="G187" s="85">
        <v>52</v>
      </c>
      <c r="H187" s="85">
        <v>111</v>
      </c>
      <c r="I187" s="85">
        <v>10</v>
      </c>
      <c r="J187" s="85">
        <v>3</v>
      </c>
      <c r="K187" s="85">
        <v>0</v>
      </c>
      <c r="L187" s="85">
        <v>13</v>
      </c>
      <c r="M187" s="85">
        <v>3</v>
      </c>
      <c r="N187" s="85">
        <v>2</v>
      </c>
      <c r="O187" s="86">
        <v>1</v>
      </c>
      <c r="P187" s="84">
        <v>5</v>
      </c>
      <c r="Q187" s="25">
        <f t="shared" si="15"/>
        <v>54.5</v>
      </c>
      <c r="R187" s="26">
        <f t="shared" si="16"/>
        <v>5.5</v>
      </c>
      <c r="S187" s="27">
        <v>0</v>
      </c>
      <c r="T187" s="27">
        <v>0</v>
      </c>
      <c r="U187" s="27">
        <v>0</v>
      </c>
      <c r="V187" s="27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  <c r="AC187" s="28">
        <v>6</v>
      </c>
      <c r="AD187" s="28">
        <f t="shared" si="12"/>
        <v>6</v>
      </c>
      <c r="AE187" s="28">
        <f t="shared" si="13"/>
        <v>130</v>
      </c>
      <c r="AF187" s="24">
        <v>0</v>
      </c>
      <c r="AG187" s="25">
        <v>9</v>
      </c>
      <c r="AH187" s="29">
        <f t="shared" si="14"/>
        <v>307</v>
      </c>
      <c r="AI187" s="30">
        <f t="shared" si="17"/>
        <v>322</v>
      </c>
    </row>
    <row r="188" spans="1:35" ht="15" customHeight="1" x14ac:dyDescent="0.25">
      <c r="A188" s="60">
        <v>175</v>
      </c>
      <c r="B188" s="31" t="s">
        <v>35</v>
      </c>
      <c r="C188" s="13">
        <v>1985</v>
      </c>
      <c r="D188" s="14" t="s">
        <v>22</v>
      </c>
      <c r="E188" s="60">
        <v>711</v>
      </c>
      <c r="F188" s="87">
        <v>148</v>
      </c>
      <c r="G188" s="88">
        <v>112</v>
      </c>
      <c r="H188" s="88">
        <v>72</v>
      </c>
      <c r="I188" s="88">
        <v>13</v>
      </c>
      <c r="J188" s="88">
        <v>7</v>
      </c>
      <c r="K188" s="88">
        <v>0</v>
      </c>
      <c r="L188" s="88">
        <v>9</v>
      </c>
      <c r="M188" s="88">
        <v>7</v>
      </c>
      <c r="N188" s="88">
        <v>4</v>
      </c>
      <c r="O188" s="89">
        <v>1</v>
      </c>
      <c r="P188" s="87">
        <v>3</v>
      </c>
      <c r="Q188" s="17">
        <f t="shared" si="15"/>
        <v>113.5</v>
      </c>
      <c r="R188" s="33">
        <f t="shared" si="16"/>
        <v>8.5</v>
      </c>
      <c r="S188" s="35">
        <v>3</v>
      </c>
      <c r="T188" s="35">
        <v>0</v>
      </c>
      <c r="U188" s="35">
        <v>0</v>
      </c>
      <c r="V188" s="35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f t="shared" si="12"/>
        <v>3</v>
      </c>
      <c r="AE188" s="36">
        <f t="shared" si="13"/>
        <v>93</v>
      </c>
      <c r="AF188" s="32">
        <v>0</v>
      </c>
      <c r="AG188" s="17">
        <v>23</v>
      </c>
      <c r="AH188" s="34">
        <f t="shared" si="14"/>
        <v>376</v>
      </c>
      <c r="AI188" s="37">
        <f t="shared" si="17"/>
        <v>402</v>
      </c>
    </row>
    <row r="189" spans="1:35" ht="15" customHeight="1" x14ac:dyDescent="0.25">
      <c r="A189" s="59">
        <v>176</v>
      </c>
      <c r="B189" s="21" t="s">
        <v>35</v>
      </c>
      <c r="C189" s="22">
        <v>1985</v>
      </c>
      <c r="D189" s="23" t="s">
        <v>23</v>
      </c>
      <c r="E189" s="59">
        <v>710</v>
      </c>
      <c r="F189" s="84">
        <v>171</v>
      </c>
      <c r="G189" s="85">
        <v>102</v>
      </c>
      <c r="H189" s="85">
        <v>74</v>
      </c>
      <c r="I189" s="85">
        <v>6</v>
      </c>
      <c r="J189" s="85">
        <v>7</v>
      </c>
      <c r="K189" s="85">
        <v>0</v>
      </c>
      <c r="L189" s="85">
        <v>11</v>
      </c>
      <c r="M189" s="85">
        <v>2</v>
      </c>
      <c r="N189" s="85">
        <v>0</v>
      </c>
      <c r="O189" s="86">
        <v>0</v>
      </c>
      <c r="P189" s="84">
        <v>1</v>
      </c>
      <c r="Q189" s="25">
        <f t="shared" si="15"/>
        <v>102.5</v>
      </c>
      <c r="R189" s="26">
        <f t="shared" si="16"/>
        <v>7.5</v>
      </c>
      <c r="S189" s="27">
        <v>0</v>
      </c>
      <c r="T189" s="27">
        <v>0</v>
      </c>
      <c r="U189" s="27">
        <v>0</v>
      </c>
      <c r="V189" s="27">
        <v>0</v>
      </c>
      <c r="W189" s="28">
        <v>0</v>
      </c>
      <c r="X189" s="28">
        <v>0</v>
      </c>
      <c r="Y189" s="28">
        <v>0</v>
      </c>
      <c r="Z189" s="28">
        <v>0</v>
      </c>
      <c r="AA189" s="28">
        <v>0</v>
      </c>
      <c r="AB189" s="28">
        <v>0</v>
      </c>
      <c r="AC189" s="28">
        <v>0</v>
      </c>
      <c r="AD189" s="28">
        <f t="shared" si="12"/>
        <v>0</v>
      </c>
      <c r="AE189" s="28">
        <f t="shared" si="13"/>
        <v>80</v>
      </c>
      <c r="AF189" s="24"/>
      <c r="AG189" s="25">
        <v>11</v>
      </c>
      <c r="AH189" s="29">
        <f t="shared" si="14"/>
        <v>374</v>
      </c>
      <c r="AI189" s="30">
        <f t="shared" si="17"/>
        <v>385</v>
      </c>
    </row>
    <row r="190" spans="1:35" ht="15" customHeight="1" x14ac:dyDescent="0.25">
      <c r="A190" s="60">
        <v>177</v>
      </c>
      <c r="B190" s="31" t="s">
        <v>35</v>
      </c>
      <c r="C190" s="13">
        <v>1986</v>
      </c>
      <c r="D190" s="14" t="s">
        <v>22</v>
      </c>
      <c r="E190" s="60">
        <v>618</v>
      </c>
      <c r="F190" s="87">
        <v>119</v>
      </c>
      <c r="G190" s="88">
        <v>66</v>
      </c>
      <c r="H190" s="88">
        <v>141</v>
      </c>
      <c r="I190" s="88">
        <v>5</v>
      </c>
      <c r="J190" s="88">
        <v>1</v>
      </c>
      <c r="K190" s="88">
        <v>0</v>
      </c>
      <c r="L190" s="88">
        <v>3</v>
      </c>
      <c r="M190" s="88">
        <v>4</v>
      </c>
      <c r="N190" s="88">
        <v>2</v>
      </c>
      <c r="O190" s="89">
        <v>0</v>
      </c>
      <c r="P190" s="87">
        <v>1</v>
      </c>
      <c r="Q190" s="17">
        <f t="shared" si="15"/>
        <v>66.5</v>
      </c>
      <c r="R190" s="33">
        <f t="shared" si="16"/>
        <v>1.5</v>
      </c>
      <c r="S190" s="35">
        <v>0</v>
      </c>
      <c r="T190" s="35">
        <v>15</v>
      </c>
      <c r="U190" s="35">
        <v>0</v>
      </c>
      <c r="V190" s="35">
        <v>0</v>
      </c>
      <c r="W190" s="36">
        <v>0</v>
      </c>
      <c r="X190" s="36">
        <v>0</v>
      </c>
      <c r="Y190" s="36">
        <v>0</v>
      </c>
      <c r="Z190" s="36">
        <v>0</v>
      </c>
      <c r="AA190" s="36">
        <v>0</v>
      </c>
      <c r="AB190" s="36">
        <v>0</v>
      </c>
      <c r="AC190" s="36">
        <v>0</v>
      </c>
      <c r="AD190" s="36">
        <f t="shared" si="12"/>
        <v>15</v>
      </c>
      <c r="AE190" s="36">
        <f t="shared" si="13"/>
        <v>163</v>
      </c>
      <c r="AF190" s="32">
        <v>0</v>
      </c>
      <c r="AG190" s="17">
        <v>10</v>
      </c>
      <c r="AH190" s="34">
        <f t="shared" si="14"/>
        <v>342</v>
      </c>
      <c r="AI190" s="37">
        <f t="shared" si="17"/>
        <v>367</v>
      </c>
    </row>
    <row r="191" spans="1:35" ht="15" customHeight="1" x14ac:dyDescent="0.25">
      <c r="A191" s="59">
        <v>178</v>
      </c>
      <c r="B191" s="21" t="s">
        <v>35</v>
      </c>
      <c r="C191" s="22">
        <v>1986</v>
      </c>
      <c r="D191" s="23" t="s">
        <v>23</v>
      </c>
      <c r="E191" s="59">
        <v>618</v>
      </c>
      <c r="F191" s="84">
        <v>78</v>
      </c>
      <c r="G191" s="85">
        <v>53</v>
      </c>
      <c r="H191" s="85">
        <v>148</v>
      </c>
      <c r="I191" s="85">
        <v>4</v>
      </c>
      <c r="J191" s="85">
        <v>1</v>
      </c>
      <c r="K191" s="85">
        <v>0</v>
      </c>
      <c r="L191" s="85">
        <v>5</v>
      </c>
      <c r="M191" s="85">
        <v>8</v>
      </c>
      <c r="N191" s="85">
        <v>3</v>
      </c>
      <c r="O191" s="86">
        <v>1</v>
      </c>
      <c r="P191" s="84">
        <v>2</v>
      </c>
      <c r="Q191" s="25">
        <f t="shared" si="15"/>
        <v>54</v>
      </c>
      <c r="R191" s="26">
        <f t="shared" si="16"/>
        <v>2</v>
      </c>
      <c r="S191" s="27">
        <v>15</v>
      </c>
      <c r="T191" s="27">
        <v>2</v>
      </c>
      <c r="U191" s="27">
        <v>0</v>
      </c>
      <c r="V191" s="27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28">
        <v>0</v>
      </c>
      <c r="AD191" s="28">
        <f t="shared" si="12"/>
        <v>17</v>
      </c>
      <c r="AE191" s="28">
        <f t="shared" si="13"/>
        <v>173</v>
      </c>
      <c r="AF191" s="24">
        <v>1</v>
      </c>
      <c r="AG191" s="25">
        <v>8</v>
      </c>
      <c r="AH191" s="29">
        <f t="shared" si="14"/>
        <v>303</v>
      </c>
      <c r="AI191" s="30">
        <f t="shared" si="17"/>
        <v>329</v>
      </c>
    </row>
    <row r="192" spans="1:35" ht="15" customHeight="1" x14ac:dyDescent="0.25">
      <c r="A192" s="60">
        <v>179</v>
      </c>
      <c r="B192" s="31" t="s">
        <v>35</v>
      </c>
      <c r="C192" s="13">
        <v>1986</v>
      </c>
      <c r="D192" s="14" t="s">
        <v>24</v>
      </c>
      <c r="E192" s="60">
        <v>617</v>
      </c>
      <c r="F192" s="87">
        <v>112</v>
      </c>
      <c r="G192" s="88">
        <v>51</v>
      </c>
      <c r="H192" s="88">
        <v>151</v>
      </c>
      <c r="I192" s="88">
        <v>4</v>
      </c>
      <c r="J192" s="88">
        <v>3</v>
      </c>
      <c r="K192" s="88">
        <v>0</v>
      </c>
      <c r="L192" s="88">
        <v>4</v>
      </c>
      <c r="M192" s="88">
        <v>7</v>
      </c>
      <c r="N192" s="88">
        <v>2</v>
      </c>
      <c r="O192" s="89">
        <v>2</v>
      </c>
      <c r="P192" s="87">
        <v>0</v>
      </c>
      <c r="Q192" s="17">
        <f t="shared" si="15"/>
        <v>51</v>
      </c>
      <c r="R192" s="33">
        <f t="shared" si="16"/>
        <v>3</v>
      </c>
      <c r="S192" s="35">
        <v>0</v>
      </c>
      <c r="T192" s="35">
        <v>0</v>
      </c>
      <c r="U192" s="35">
        <v>0</v>
      </c>
      <c r="V192" s="35">
        <v>0</v>
      </c>
      <c r="W192" s="36">
        <v>0</v>
      </c>
      <c r="X192" s="36">
        <v>0</v>
      </c>
      <c r="Y192" s="36">
        <v>0</v>
      </c>
      <c r="Z192" s="36">
        <v>0</v>
      </c>
      <c r="AA192" s="36">
        <v>0</v>
      </c>
      <c r="AB192" s="36">
        <v>0</v>
      </c>
      <c r="AC192" s="36">
        <v>0</v>
      </c>
      <c r="AD192" s="36">
        <f t="shared" si="12"/>
        <v>0</v>
      </c>
      <c r="AE192" s="36">
        <f t="shared" si="13"/>
        <v>159</v>
      </c>
      <c r="AF192" s="32"/>
      <c r="AG192" s="17">
        <v>0</v>
      </c>
      <c r="AH192" s="34">
        <f t="shared" si="14"/>
        <v>336</v>
      </c>
      <c r="AI192" s="37">
        <f t="shared" si="17"/>
        <v>336</v>
      </c>
    </row>
    <row r="193" spans="1:35" ht="15" customHeight="1" x14ac:dyDescent="0.25">
      <c r="A193" s="59">
        <v>180</v>
      </c>
      <c r="B193" s="21" t="s">
        <v>35</v>
      </c>
      <c r="C193" s="22">
        <v>1987</v>
      </c>
      <c r="D193" s="23" t="s">
        <v>22</v>
      </c>
      <c r="E193" s="59">
        <v>446</v>
      </c>
      <c r="F193" s="84">
        <v>88</v>
      </c>
      <c r="G193" s="85">
        <v>73</v>
      </c>
      <c r="H193" s="85">
        <v>46</v>
      </c>
      <c r="I193" s="85">
        <v>9</v>
      </c>
      <c r="J193" s="85">
        <v>2</v>
      </c>
      <c r="K193" s="85"/>
      <c r="L193" s="85">
        <v>6</v>
      </c>
      <c r="M193" s="85">
        <v>3</v>
      </c>
      <c r="N193" s="85">
        <v>2</v>
      </c>
      <c r="O193" s="86">
        <v>1</v>
      </c>
      <c r="P193" s="84">
        <v>3</v>
      </c>
      <c r="Q193" s="25">
        <f t="shared" si="15"/>
        <v>74.5</v>
      </c>
      <c r="R193" s="26">
        <f t="shared" si="16"/>
        <v>3.5</v>
      </c>
      <c r="S193" s="27">
        <v>6</v>
      </c>
      <c r="T193" s="27">
        <v>0</v>
      </c>
      <c r="U193" s="27">
        <v>0</v>
      </c>
      <c r="V193" s="27">
        <v>0</v>
      </c>
      <c r="W193" s="28">
        <v>0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f t="shared" si="12"/>
        <v>6</v>
      </c>
      <c r="AE193" s="28">
        <f t="shared" si="13"/>
        <v>64</v>
      </c>
      <c r="AF193" s="24">
        <v>0</v>
      </c>
      <c r="AG193" s="25">
        <v>15</v>
      </c>
      <c r="AH193" s="29">
        <f t="shared" si="14"/>
        <v>233</v>
      </c>
      <c r="AI193" s="30">
        <f t="shared" si="17"/>
        <v>254</v>
      </c>
    </row>
    <row r="194" spans="1:35" ht="15" customHeight="1" x14ac:dyDescent="0.25">
      <c r="A194" s="60">
        <v>181</v>
      </c>
      <c r="B194" s="31" t="s">
        <v>35</v>
      </c>
      <c r="C194" s="13">
        <v>1988</v>
      </c>
      <c r="D194" s="14" t="s">
        <v>22</v>
      </c>
      <c r="E194" s="60">
        <v>637</v>
      </c>
      <c r="F194" s="87">
        <v>140</v>
      </c>
      <c r="G194" s="88">
        <v>73</v>
      </c>
      <c r="H194" s="88">
        <v>141</v>
      </c>
      <c r="I194" s="88">
        <v>9</v>
      </c>
      <c r="J194" s="88">
        <v>4</v>
      </c>
      <c r="K194" s="88">
        <v>0</v>
      </c>
      <c r="L194" s="88">
        <v>2</v>
      </c>
      <c r="M194" s="88">
        <v>0</v>
      </c>
      <c r="N194" s="88">
        <v>0</v>
      </c>
      <c r="O194" s="89">
        <v>0</v>
      </c>
      <c r="P194" s="87">
        <v>0</v>
      </c>
      <c r="Q194" s="17">
        <f t="shared" si="15"/>
        <v>73</v>
      </c>
      <c r="R194" s="33">
        <f t="shared" si="16"/>
        <v>4</v>
      </c>
      <c r="S194" s="35">
        <v>8</v>
      </c>
      <c r="T194" s="35">
        <v>0</v>
      </c>
      <c r="U194" s="35">
        <v>0</v>
      </c>
      <c r="V194" s="35">
        <v>0</v>
      </c>
      <c r="W194" s="36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0</v>
      </c>
      <c r="AD194" s="36">
        <f t="shared" si="12"/>
        <v>8</v>
      </c>
      <c r="AE194" s="36">
        <f t="shared" si="13"/>
        <v>158</v>
      </c>
      <c r="AF194" s="32">
        <v>0</v>
      </c>
      <c r="AG194" s="17">
        <v>9</v>
      </c>
      <c r="AH194" s="34">
        <f t="shared" si="14"/>
        <v>369</v>
      </c>
      <c r="AI194" s="37">
        <f t="shared" si="17"/>
        <v>386</v>
      </c>
    </row>
    <row r="195" spans="1:35" ht="15" customHeight="1" x14ac:dyDescent="0.25">
      <c r="A195" s="59">
        <v>182</v>
      </c>
      <c r="B195" s="21" t="s">
        <v>35</v>
      </c>
      <c r="C195" s="22">
        <v>1989</v>
      </c>
      <c r="D195" s="23" t="s">
        <v>22</v>
      </c>
      <c r="E195" s="59">
        <v>532</v>
      </c>
      <c r="F195" s="84">
        <v>63</v>
      </c>
      <c r="G195" s="85">
        <v>77</v>
      </c>
      <c r="H195" s="85">
        <v>129</v>
      </c>
      <c r="I195" s="85">
        <v>3</v>
      </c>
      <c r="J195" s="85">
        <v>1</v>
      </c>
      <c r="K195" s="85">
        <v>0</v>
      </c>
      <c r="L195" s="85">
        <v>0</v>
      </c>
      <c r="M195" s="85">
        <v>6</v>
      </c>
      <c r="N195" s="85">
        <v>2</v>
      </c>
      <c r="O195" s="86">
        <v>0</v>
      </c>
      <c r="P195" s="84">
        <v>0</v>
      </c>
      <c r="Q195" s="25">
        <f t="shared" si="15"/>
        <v>77</v>
      </c>
      <c r="R195" s="26">
        <f t="shared" si="16"/>
        <v>1</v>
      </c>
      <c r="S195" s="27">
        <v>4</v>
      </c>
      <c r="T195" s="27">
        <v>0</v>
      </c>
      <c r="U195" s="27">
        <v>0</v>
      </c>
      <c r="V195" s="27">
        <v>0</v>
      </c>
      <c r="W195" s="28">
        <v>0</v>
      </c>
      <c r="X195" s="28">
        <v>0</v>
      </c>
      <c r="Y195" s="28">
        <v>0</v>
      </c>
      <c r="Z195" s="28">
        <v>0</v>
      </c>
      <c r="AA195" s="28">
        <v>0</v>
      </c>
      <c r="AB195" s="28">
        <v>0</v>
      </c>
      <c r="AC195" s="28">
        <v>0</v>
      </c>
      <c r="AD195" s="28">
        <f t="shared" si="12"/>
        <v>4</v>
      </c>
      <c r="AE195" s="28">
        <f t="shared" si="13"/>
        <v>138</v>
      </c>
      <c r="AF195" s="24">
        <v>0</v>
      </c>
      <c r="AG195" s="25">
        <v>7</v>
      </c>
      <c r="AH195" s="29">
        <f t="shared" si="14"/>
        <v>281</v>
      </c>
      <c r="AI195" s="30">
        <f t="shared" si="17"/>
        <v>292</v>
      </c>
    </row>
    <row r="196" spans="1:35" ht="15" customHeight="1" x14ac:dyDescent="0.25">
      <c r="A196" s="60">
        <v>183</v>
      </c>
      <c r="B196" s="31" t="s">
        <v>35</v>
      </c>
      <c r="C196" s="13">
        <v>1989</v>
      </c>
      <c r="D196" s="14" t="s">
        <v>23</v>
      </c>
      <c r="E196" s="60">
        <v>532</v>
      </c>
      <c r="F196" s="87">
        <v>49</v>
      </c>
      <c r="G196" s="88">
        <v>81</v>
      </c>
      <c r="H196" s="88">
        <v>149</v>
      </c>
      <c r="I196" s="88">
        <v>1</v>
      </c>
      <c r="J196" s="88">
        <v>2</v>
      </c>
      <c r="K196" s="88">
        <v>0</v>
      </c>
      <c r="L196" s="88">
        <v>1</v>
      </c>
      <c r="M196" s="88">
        <v>3</v>
      </c>
      <c r="N196" s="88">
        <v>1</v>
      </c>
      <c r="O196" s="89">
        <v>0</v>
      </c>
      <c r="P196" s="87">
        <v>0</v>
      </c>
      <c r="Q196" s="17">
        <f t="shared" si="15"/>
        <v>81</v>
      </c>
      <c r="R196" s="33">
        <f t="shared" si="16"/>
        <v>2</v>
      </c>
      <c r="S196" s="35">
        <v>5</v>
      </c>
      <c r="T196" s="35">
        <v>0</v>
      </c>
      <c r="U196" s="35">
        <v>0</v>
      </c>
      <c r="V196" s="35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0</v>
      </c>
      <c r="AB196" s="36">
        <v>0</v>
      </c>
      <c r="AC196" s="36">
        <v>0</v>
      </c>
      <c r="AD196" s="36">
        <f t="shared" si="12"/>
        <v>5</v>
      </c>
      <c r="AE196" s="36">
        <f t="shared" si="13"/>
        <v>156</v>
      </c>
      <c r="AF196" s="32">
        <v>0</v>
      </c>
      <c r="AG196" s="17">
        <v>8</v>
      </c>
      <c r="AH196" s="34">
        <f t="shared" si="14"/>
        <v>287</v>
      </c>
      <c r="AI196" s="37">
        <f t="shared" si="17"/>
        <v>300</v>
      </c>
    </row>
    <row r="197" spans="1:35" ht="15" customHeight="1" x14ac:dyDescent="0.25">
      <c r="A197" s="59">
        <v>184</v>
      </c>
      <c r="B197" s="21" t="s">
        <v>35</v>
      </c>
      <c r="C197" s="22">
        <v>1989</v>
      </c>
      <c r="D197" s="23" t="s">
        <v>24</v>
      </c>
      <c r="E197" s="59">
        <v>532</v>
      </c>
      <c r="F197" s="84">
        <v>60</v>
      </c>
      <c r="G197" s="85">
        <v>92</v>
      </c>
      <c r="H197" s="85">
        <v>110</v>
      </c>
      <c r="I197" s="85">
        <v>2</v>
      </c>
      <c r="J197" s="85">
        <v>3</v>
      </c>
      <c r="K197" s="85">
        <v>0</v>
      </c>
      <c r="L197" s="85">
        <v>1</v>
      </c>
      <c r="M197" s="85">
        <v>8</v>
      </c>
      <c r="N197" s="85">
        <v>0</v>
      </c>
      <c r="O197" s="86">
        <v>0</v>
      </c>
      <c r="P197" s="84">
        <v>0</v>
      </c>
      <c r="Q197" s="25">
        <f t="shared" si="15"/>
        <v>92</v>
      </c>
      <c r="R197" s="26">
        <f t="shared" si="16"/>
        <v>3</v>
      </c>
      <c r="S197" s="27">
        <v>3</v>
      </c>
      <c r="T197" s="27">
        <v>0</v>
      </c>
      <c r="U197" s="27">
        <v>0</v>
      </c>
      <c r="V197" s="27">
        <v>0</v>
      </c>
      <c r="W197" s="28">
        <v>0</v>
      </c>
      <c r="X197" s="28">
        <v>0</v>
      </c>
      <c r="Y197" s="28">
        <v>0</v>
      </c>
      <c r="Z197" s="28">
        <v>0</v>
      </c>
      <c r="AA197" s="28">
        <v>0</v>
      </c>
      <c r="AB197" s="28">
        <v>0</v>
      </c>
      <c r="AC197" s="28">
        <v>0</v>
      </c>
      <c r="AD197" s="28">
        <f t="shared" si="12"/>
        <v>3</v>
      </c>
      <c r="AE197" s="28">
        <f t="shared" si="13"/>
        <v>115</v>
      </c>
      <c r="AF197" s="24">
        <v>0</v>
      </c>
      <c r="AG197" s="25">
        <v>3</v>
      </c>
      <c r="AH197" s="29">
        <f t="shared" si="14"/>
        <v>276</v>
      </c>
      <c r="AI197" s="30">
        <f t="shared" si="17"/>
        <v>282</v>
      </c>
    </row>
    <row r="198" spans="1:35" ht="15" customHeight="1" x14ac:dyDescent="0.25">
      <c r="A198" s="60">
        <v>185</v>
      </c>
      <c r="B198" s="31" t="s">
        <v>35</v>
      </c>
      <c r="C198" s="13">
        <v>1990</v>
      </c>
      <c r="D198" s="14" t="s">
        <v>22</v>
      </c>
      <c r="E198" s="60">
        <v>591</v>
      </c>
      <c r="F198" s="87">
        <v>65</v>
      </c>
      <c r="G198" s="88">
        <v>177</v>
      </c>
      <c r="H198" s="88">
        <v>73</v>
      </c>
      <c r="I198" s="88">
        <v>1</v>
      </c>
      <c r="J198" s="88">
        <v>3</v>
      </c>
      <c r="K198" s="88">
        <v>0</v>
      </c>
      <c r="L198" s="88">
        <v>0</v>
      </c>
      <c r="M198" s="88">
        <v>5</v>
      </c>
      <c r="N198" s="88">
        <v>0</v>
      </c>
      <c r="O198" s="89">
        <v>0</v>
      </c>
      <c r="P198" s="87">
        <v>0</v>
      </c>
      <c r="Q198" s="17">
        <f t="shared" si="15"/>
        <v>177</v>
      </c>
      <c r="R198" s="33">
        <f t="shared" si="16"/>
        <v>3</v>
      </c>
      <c r="S198" s="35">
        <v>0</v>
      </c>
      <c r="T198" s="35">
        <v>0</v>
      </c>
      <c r="U198" s="35">
        <v>0</v>
      </c>
      <c r="V198" s="35">
        <v>0</v>
      </c>
      <c r="W198" s="36">
        <v>0</v>
      </c>
      <c r="X198" s="36">
        <v>0</v>
      </c>
      <c r="Y198" s="36">
        <v>0</v>
      </c>
      <c r="Z198" s="36">
        <v>0</v>
      </c>
      <c r="AA198" s="36">
        <v>0</v>
      </c>
      <c r="AB198" s="36">
        <v>0</v>
      </c>
      <c r="AC198" s="36">
        <v>0</v>
      </c>
      <c r="AD198" s="36">
        <f t="shared" si="12"/>
        <v>0</v>
      </c>
      <c r="AE198" s="36">
        <f t="shared" si="13"/>
        <v>74</v>
      </c>
      <c r="AF198" s="32">
        <v>0</v>
      </c>
      <c r="AG198" s="17">
        <v>11</v>
      </c>
      <c r="AH198" s="34">
        <f t="shared" si="14"/>
        <v>324</v>
      </c>
      <c r="AI198" s="37">
        <f t="shared" si="17"/>
        <v>335</v>
      </c>
    </row>
    <row r="199" spans="1:35" ht="15" customHeight="1" x14ac:dyDescent="0.25">
      <c r="A199" s="59">
        <v>186</v>
      </c>
      <c r="B199" s="21" t="s">
        <v>35</v>
      </c>
      <c r="C199" s="22">
        <v>1991</v>
      </c>
      <c r="D199" s="23" t="s">
        <v>22</v>
      </c>
      <c r="E199" s="59">
        <v>399</v>
      </c>
      <c r="F199" s="84"/>
      <c r="G199" s="85"/>
      <c r="H199" s="85"/>
      <c r="I199" s="85"/>
      <c r="J199" s="85"/>
      <c r="K199" s="85"/>
      <c r="L199" s="85"/>
      <c r="M199" s="85"/>
      <c r="N199" s="85"/>
      <c r="O199" s="86"/>
      <c r="P199" s="84"/>
      <c r="Q199" s="25">
        <f t="shared" si="15"/>
        <v>0</v>
      </c>
      <c r="R199" s="26">
        <f t="shared" si="16"/>
        <v>0</v>
      </c>
      <c r="S199" s="27"/>
      <c r="T199" s="27"/>
      <c r="U199" s="27"/>
      <c r="V199" s="27">
        <v>0</v>
      </c>
      <c r="W199" s="28">
        <v>0</v>
      </c>
      <c r="X199" s="28">
        <v>0</v>
      </c>
      <c r="Y199" s="28">
        <v>0</v>
      </c>
      <c r="Z199" s="28">
        <v>0</v>
      </c>
      <c r="AA199" s="28">
        <v>0</v>
      </c>
      <c r="AB199" s="28">
        <v>0</v>
      </c>
      <c r="AC199" s="28"/>
      <c r="AD199" s="28">
        <f t="shared" si="12"/>
        <v>0</v>
      </c>
      <c r="AE199" s="28">
        <f t="shared" si="13"/>
        <v>0</v>
      </c>
      <c r="AF199" s="24"/>
      <c r="AG199" s="25"/>
      <c r="AH199" s="29">
        <f t="shared" si="14"/>
        <v>0</v>
      </c>
      <c r="AI199" s="30">
        <f t="shared" si="17"/>
        <v>0</v>
      </c>
    </row>
    <row r="200" spans="1:35" ht="15" customHeight="1" x14ac:dyDescent="0.25">
      <c r="A200" s="60">
        <v>187</v>
      </c>
      <c r="B200" s="31" t="s">
        <v>35</v>
      </c>
      <c r="C200" s="13">
        <v>1991</v>
      </c>
      <c r="D200" s="14" t="s">
        <v>23</v>
      </c>
      <c r="E200" s="60">
        <v>398</v>
      </c>
      <c r="F200" s="87"/>
      <c r="G200" s="88"/>
      <c r="H200" s="88"/>
      <c r="I200" s="88"/>
      <c r="J200" s="88"/>
      <c r="K200" s="88"/>
      <c r="L200" s="88"/>
      <c r="M200" s="88"/>
      <c r="N200" s="88"/>
      <c r="O200" s="89"/>
      <c r="P200" s="87"/>
      <c r="Q200" s="17">
        <f t="shared" si="15"/>
        <v>0</v>
      </c>
      <c r="R200" s="33">
        <f t="shared" si="16"/>
        <v>0</v>
      </c>
      <c r="S200" s="35"/>
      <c r="T200" s="35"/>
      <c r="U200" s="35"/>
      <c r="V200" s="35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/>
      <c r="AD200" s="36">
        <f t="shared" si="12"/>
        <v>0</v>
      </c>
      <c r="AE200" s="36">
        <f t="shared" si="13"/>
        <v>0</v>
      </c>
      <c r="AF200" s="32"/>
      <c r="AG200" s="17"/>
      <c r="AH200" s="34">
        <f t="shared" si="14"/>
        <v>0</v>
      </c>
      <c r="AI200" s="37">
        <f t="shared" si="17"/>
        <v>0</v>
      </c>
    </row>
    <row r="201" spans="1:35" ht="15" customHeight="1" x14ac:dyDescent="0.25">
      <c r="A201" s="59">
        <v>188</v>
      </c>
      <c r="B201" s="21" t="s">
        <v>35</v>
      </c>
      <c r="C201" s="22">
        <v>1991</v>
      </c>
      <c r="D201" s="23" t="s">
        <v>26</v>
      </c>
      <c r="E201" s="59">
        <v>523</v>
      </c>
      <c r="F201" s="84">
        <v>37</v>
      </c>
      <c r="G201" s="85">
        <v>94</v>
      </c>
      <c r="H201" s="85">
        <v>110</v>
      </c>
      <c r="I201" s="85">
        <v>13</v>
      </c>
      <c r="J201" s="85">
        <v>1</v>
      </c>
      <c r="K201" s="85"/>
      <c r="L201" s="85">
        <v>1</v>
      </c>
      <c r="M201" s="85">
        <v>17</v>
      </c>
      <c r="N201" s="85">
        <v>3</v>
      </c>
      <c r="O201" s="86">
        <v>1</v>
      </c>
      <c r="P201" s="84">
        <v>2</v>
      </c>
      <c r="Q201" s="25">
        <f t="shared" si="15"/>
        <v>95</v>
      </c>
      <c r="R201" s="26">
        <f t="shared" si="16"/>
        <v>2</v>
      </c>
      <c r="S201" s="27">
        <v>2</v>
      </c>
      <c r="T201" s="27">
        <v>0</v>
      </c>
      <c r="U201" s="27">
        <v>0</v>
      </c>
      <c r="V201" s="27">
        <v>0</v>
      </c>
      <c r="W201" s="28">
        <v>0</v>
      </c>
      <c r="X201" s="28">
        <v>0</v>
      </c>
      <c r="Y201" s="28">
        <v>0</v>
      </c>
      <c r="Z201" s="28">
        <v>0</v>
      </c>
      <c r="AA201" s="28">
        <v>0</v>
      </c>
      <c r="AB201" s="28">
        <v>0</v>
      </c>
      <c r="AC201" s="28">
        <v>0</v>
      </c>
      <c r="AD201" s="28">
        <f t="shared" si="12"/>
        <v>2</v>
      </c>
      <c r="AE201" s="28">
        <f t="shared" si="13"/>
        <v>129</v>
      </c>
      <c r="AF201" s="24">
        <v>1</v>
      </c>
      <c r="AG201" s="25">
        <v>4</v>
      </c>
      <c r="AH201" s="29">
        <f t="shared" si="14"/>
        <v>279</v>
      </c>
      <c r="AI201" s="30">
        <f t="shared" si="17"/>
        <v>286</v>
      </c>
    </row>
    <row r="202" spans="1:35" ht="15" customHeight="1" x14ac:dyDescent="0.25">
      <c r="A202" s="60">
        <v>189</v>
      </c>
      <c r="B202" s="31" t="s">
        <v>35</v>
      </c>
      <c r="C202" s="13">
        <v>1992</v>
      </c>
      <c r="D202" s="14" t="s">
        <v>22</v>
      </c>
      <c r="E202" s="60">
        <v>421</v>
      </c>
      <c r="F202" s="87">
        <v>61</v>
      </c>
      <c r="G202" s="88">
        <v>43</v>
      </c>
      <c r="H202" s="88">
        <v>81</v>
      </c>
      <c r="I202" s="88">
        <v>2</v>
      </c>
      <c r="J202" s="88">
        <v>6</v>
      </c>
      <c r="K202" s="88">
        <v>0</v>
      </c>
      <c r="L202" s="88">
        <v>1</v>
      </c>
      <c r="M202" s="88">
        <v>3</v>
      </c>
      <c r="N202" s="88">
        <v>1</v>
      </c>
      <c r="O202" s="89">
        <v>1</v>
      </c>
      <c r="P202" s="87">
        <v>3</v>
      </c>
      <c r="Q202" s="17">
        <f t="shared" si="15"/>
        <v>44.5</v>
      </c>
      <c r="R202" s="33">
        <f t="shared" si="16"/>
        <v>7.5</v>
      </c>
      <c r="S202" s="35">
        <v>3</v>
      </c>
      <c r="T202" s="35">
        <v>0</v>
      </c>
      <c r="U202" s="35">
        <v>0</v>
      </c>
      <c r="V202" s="35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f t="shared" si="12"/>
        <v>3</v>
      </c>
      <c r="AE202" s="36">
        <f t="shared" si="13"/>
        <v>88</v>
      </c>
      <c r="AF202" s="32">
        <v>0</v>
      </c>
      <c r="AG202" s="17">
        <v>4</v>
      </c>
      <c r="AH202" s="34">
        <f t="shared" si="14"/>
        <v>202</v>
      </c>
      <c r="AI202" s="37">
        <f t="shared" si="17"/>
        <v>209</v>
      </c>
    </row>
    <row r="203" spans="1:35" ht="15" customHeight="1" x14ac:dyDescent="0.25">
      <c r="A203" s="59">
        <v>190</v>
      </c>
      <c r="B203" s="21" t="s">
        <v>35</v>
      </c>
      <c r="C203" s="22">
        <v>1993</v>
      </c>
      <c r="D203" s="23" t="s">
        <v>22</v>
      </c>
      <c r="E203" s="59">
        <v>425</v>
      </c>
      <c r="F203" s="84">
        <v>34</v>
      </c>
      <c r="G203" s="85">
        <v>48</v>
      </c>
      <c r="H203" s="85">
        <v>126</v>
      </c>
      <c r="I203" s="85">
        <v>1</v>
      </c>
      <c r="J203" s="85">
        <v>1</v>
      </c>
      <c r="K203" s="85">
        <v>0</v>
      </c>
      <c r="L203" s="85">
        <v>1</v>
      </c>
      <c r="M203" s="85">
        <v>1</v>
      </c>
      <c r="N203" s="85">
        <v>1</v>
      </c>
      <c r="O203" s="86">
        <v>1</v>
      </c>
      <c r="P203" s="84">
        <v>0</v>
      </c>
      <c r="Q203" s="25">
        <f t="shared" si="15"/>
        <v>48</v>
      </c>
      <c r="R203" s="26">
        <f t="shared" si="16"/>
        <v>1</v>
      </c>
      <c r="S203" s="27">
        <v>3</v>
      </c>
      <c r="T203" s="27">
        <v>0</v>
      </c>
      <c r="U203" s="27">
        <v>0</v>
      </c>
      <c r="V203" s="27">
        <v>0</v>
      </c>
      <c r="W203" s="28">
        <v>0</v>
      </c>
      <c r="X203" s="28">
        <v>0</v>
      </c>
      <c r="Y203" s="28">
        <v>0</v>
      </c>
      <c r="Z203" s="28">
        <v>0</v>
      </c>
      <c r="AA203" s="28">
        <v>0</v>
      </c>
      <c r="AB203" s="28">
        <v>0</v>
      </c>
      <c r="AC203" s="28">
        <v>0</v>
      </c>
      <c r="AD203" s="28">
        <f t="shared" si="12"/>
        <v>3</v>
      </c>
      <c r="AE203" s="28">
        <f t="shared" si="13"/>
        <v>132</v>
      </c>
      <c r="AF203" s="24">
        <v>0</v>
      </c>
      <c r="AG203" s="25">
        <v>1</v>
      </c>
      <c r="AH203" s="29">
        <f t="shared" si="14"/>
        <v>214</v>
      </c>
      <c r="AI203" s="30">
        <f t="shared" si="17"/>
        <v>218</v>
      </c>
    </row>
    <row r="204" spans="1:35" ht="15" customHeight="1" x14ac:dyDescent="0.25">
      <c r="A204" s="60">
        <v>191</v>
      </c>
      <c r="B204" s="31" t="s">
        <v>35</v>
      </c>
      <c r="C204" s="13">
        <v>1994</v>
      </c>
      <c r="D204" s="14" t="s">
        <v>22</v>
      </c>
      <c r="E204" s="60">
        <v>389</v>
      </c>
      <c r="F204" s="87">
        <v>34</v>
      </c>
      <c r="G204" s="88">
        <v>85</v>
      </c>
      <c r="H204" s="88">
        <v>103</v>
      </c>
      <c r="I204" s="88">
        <v>4</v>
      </c>
      <c r="J204" s="88">
        <v>4</v>
      </c>
      <c r="K204" s="88">
        <v>0</v>
      </c>
      <c r="L204" s="88">
        <v>3</v>
      </c>
      <c r="M204" s="88">
        <v>1</v>
      </c>
      <c r="N204" s="88">
        <v>1</v>
      </c>
      <c r="O204" s="89">
        <v>0</v>
      </c>
      <c r="P204" s="87">
        <v>1</v>
      </c>
      <c r="Q204" s="17">
        <f t="shared" si="15"/>
        <v>85.5</v>
      </c>
      <c r="R204" s="33">
        <f t="shared" si="16"/>
        <v>4.5</v>
      </c>
      <c r="S204" s="35">
        <v>1</v>
      </c>
      <c r="T204" s="35">
        <v>0</v>
      </c>
      <c r="U204" s="35">
        <v>0</v>
      </c>
      <c r="V204" s="35">
        <v>0</v>
      </c>
      <c r="W204" s="36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0</v>
      </c>
      <c r="AC204" s="36">
        <v>0</v>
      </c>
      <c r="AD204" s="36">
        <f t="shared" si="12"/>
        <v>1</v>
      </c>
      <c r="AE204" s="36">
        <f t="shared" ref="AE142:AE204" si="18">AD204+H204+I204+N204+O204</f>
        <v>109</v>
      </c>
      <c r="AF204" s="32">
        <v>0</v>
      </c>
      <c r="AG204" s="17">
        <v>6</v>
      </c>
      <c r="AH204" s="34">
        <f t="shared" ref="AH142:AH204" si="19">SUM(F204:O204)+P204</f>
        <v>236</v>
      </c>
      <c r="AI204" s="37">
        <f t="shared" si="17"/>
        <v>243</v>
      </c>
    </row>
    <row r="205" spans="1:35" ht="5.0999999999999996" customHeight="1" x14ac:dyDescent="0.25">
      <c r="A205" s="38"/>
      <c r="B205" s="39"/>
      <c r="C205" s="40"/>
      <c r="D205" s="41"/>
      <c r="E205" s="42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4"/>
    </row>
    <row r="206" spans="1:35" ht="0.95" customHeight="1" x14ac:dyDescent="0.25">
      <c r="A206" s="45"/>
      <c r="B206" s="46"/>
      <c r="C206" s="47"/>
      <c r="D206" s="48"/>
      <c r="E206" s="49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1"/>
    </row>
    <row r="207" spans="1:35" ht="0.95" customHeight="1" x14ac:dyDescent="0.25">
      <c r="A207" s="38"/>
      <c r="B207" s="39"/>
      <c r="C207" s="40"/>
      <c r="D207" s="41"/>
      <c r="E207" s="42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4"/>
    </row>
    <row r="208" spans="1:35" ht="30" customHeight="1" x14ac:dyDescent="0.25">
      <c r="A208" s="52" t="s">
        <v>13</v>
      </c>
      <c r="B208" s="52"/>
      <c r="C208" s="52">
        <f>COUNTA(C14:C204)</f>
        <v>191</v>
      </c>
      <c r="D208" s="53"/>
      <c r="E208" s="54">
        <f t="shared" ref="E208:AB208" si="20">SUM(E14:E204)</f>
        <v>107722</v>
      </c>
      <c r="F208" s="54">
        <f t="shared" si="20"/>
        <v>8148</v>
      </c>
      <c r="G208" s="54">
        <f t="shared" si="20"/>
        <v>14348</v>
      </c>
      <c r="H208" s="54">
        <f t="shared" si="20"/>
        <v>20975</v>
      </c>
      <c r="I208" s="54">
        <f t="shared" si="20"/>
        <v>1583</v>
      </c>
      <c r="J208" s="54">
        <f t="shared" si="20"/>
        <v>4346</v>
      </c>
      <c r="K208" s="54">
        <f t="shared" si="20"/>
        <v>0</v>
      </c>
      <c r="L208" s="54">
        <f t="shared" si="20"/>
        <v>1814</v>
      </c>
      <c r="M208" s="54">
        <f t="shared" si="20"/>
        <v>2096</v>
      </c>
      <c r="N208" s="54">
        <f t="shared" si="20"/>
        <v>1855</v>
      </c>
      <c r="O208" s="54">
        <f t="shared" si="20"/>
        <v>135</v>
      </c>
      <c r="P208" s="54">
        <f t="shared" si="20"/>
        <v>351</v>
      </c>
      <c r="Q208" s="54">
        <f t="shared" si="20"/>
        <v>14523.5</v>
      </c>
      <c r="R208" s="54">
        <f t="shared" si="20"/>
        <v>4521</v>
      </c>
      <c r="S208" s="54">
        <f t="shared" si="20"/>
        <v>458</v>
      </c>
      <c r="T208" s="54">
        <f t="shared" si="20"/>
        <v>52</v>
      </c>
      <c r="U208" s="54">
        <f t="shared" si="20"/>
        <v>6</v>
      </c>
      <c r="V208" s="54">
        <f t="shared" si="20"/>
        <v>0</v>
      </c>
      <c r="W208" s="54">
        <f t="shared" si="20"/>
        <v>0</v>
      </c>
      <c r="X208" s="54">
        <f t="shared" si="20"/>
        <v>0</v>
      </c>
      <c r="Y208" s="54">
        <f t="shared" si="20"/>
        <v>0</v>
      </c>
      <c r="Z208" s="54">
        <f t="shared" si="20"/>
        <v>0</v>
      </c>
      <c r="AA208" s="54">
        <f t="shared" si="20"/>
        <v>0</v>
      </c>
      <c r="AB208" s="54">
        <f t="shared" si="20"/>
        <v>0</v>
      </c>
      <c r="AC208" s="54">
        <f t="shared" ref="AC208:AI208" si="21">SUM(AC14:AC204)</f>
        <v>13</v>
      </c>
      <c r="AD208" s="54">
        <f t="shared" si="21"/>
        <v>529</v>
      </c>
      <c r="AE208" s="54">
        <f t="shared" si="21"/>
        <v>25077</v>
      </c>
      <c r="AF208" s="54">
        <f t="shared" si="21"/>
        <v>26</v>
      </c>
      <c r="AG208" s="54">
        <f t="shared" si="21"/>
        <v>1857</v>
      </c>
      <c r="AH208" s="54">
        <f t="shared" si="21"/>
        <v>55651</v>
      </c>
      <c r="AI208" s="54">
        <f t="shared" si="21"/>
        <v>58063</v>
      </c>
    </row>
  </sheetData>
  <mergeCells count="8">
    <mergeCell ref="F5:AI7"/>
    <mergeCell ref="A8:D8"/>
    <mergeCell ref="F8:AI10"/>
    <mergeCell ref="A12:E12"/>
    <mergeCell ref="F12:O12"/>
    <mergeCell ref="P12:R12"/>
    <mergeCell ref="S12:AE12"/>
    <mergeCell ref="AF12:AI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D_21_COALCOMAN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2015-06-17T05:39:44Z</dcterms:modified>
</cp:coreProperties>
</file>